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sala.onu\Desktop\Saint Lucia\SLNCV2019_tabulados\SLNCVS2020_20mayo2020\SLNCVS2020_5June2020_END\"/>
    </mc:Choice>
  </mc:AlternateContent>
  <xr:revisionPtr revIDLastSave="0" documentId="13_ncr:1_{0D330C07-E691-4D8F-A7AF-1A7DE199CAF5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Index" sheetId="2" r:id="rId1"/>
    <sheet name="2.1" sheetId="1" r:id="rId2"/>
    <sheet name="2.2" sheetId="12" r:id="rId3"/>
    <sheet name="2.3" sheetId="4" r:id="rId4"/>
    <sheet name="2.4" sheetId="7" r:id="rId5"/>
    <sheet name="2.5" sheetId="9" r:id="rId6"/>
    <sheet name="2.6" sheetId="6" r:id="rId7"/>
    <sheet name="2.7" sheetId="10" r:id="rId8"/>
  </sheets>
  <definedNames>
    <definedName name="_xlnm._FilterDatabase" localSheetId="3" hidden="1">'2.3'!$A$11:$A$22</definedName>
    <definedName name="_Hlk33004295" localSheetId="0">Index!$A$3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7" l="1"/>
  <c r="K11" i="7"/>
  <c r="K10" i="7"/>
  <c r="I11" i="1" l="1"/>
  <c r="I12" i="1"/>
  <c r="I10" i="1"/>
  <c r="F11" i="1"/>
  <c r="F12" i="1"/>
  <c r="F10" i="1"/>
</calcChain>
</file>

<file path=xl/sharedStrings.xml><?xml version="1.0" encoding="utf-8"?>
<sst xmlns="http://schemas.openxmlformats.org/spreadsheetml/2006/main" count="394" uniqueCount="112">
  <si>
    <t>September 2018 to August 2019</t>
  </si>
  <si>
    <t xml:space="preserve">SAINT LUCIA NATIONAL CRIME VICTIMIZATION SURVEY 2020 (SLNCVS). Basic tables. </t>
  </si>
  <si>
    <t>SAINT LUCIA</t>
  </si>
  <si>
    <r>
      <t xml:space="preserve">Source: SLNCVS. </t>
    </r>
    <r>
      <rPr>
        <i/>
        <sz val="8"/>
        <color theme="1"/>
        <rFont val="Arial"/>
        <family val="2"/>
      </rPr>
      <t>Saint Lucia National Crime Victimization Survey, 2020.</t>
    </r>
  </si>
  <si>
    <t>Geographic area</t>
  </si>
  <si>
    <t>Percentage</t>
  </si>
  <si>
    <t>Index</t>
  </si>
  <si>
    <t>Extortion</t>
  </si>
  <si>
    <t xml:space="preserve">SAINT LUCIA </t>
  </si>
  <si>
    <t>Crimes occurred</t>
  </si>
  <si>
    <t>Absolute</t>
  </si>
  <si>
    <t>Domestic burglary</t>
  </si>
  <si>
    <t>Motor vehicle theft</t>
  </si>
  <si>
    <t>Crimes occurred by geographic area, by status of reporting to any competent authority, September 2018 to August 2019</t>
  </si>
  <si>
    <t>Crimes occurred by type, by status of reporting to any competent authority, September 2018 to August 2019</t>
  </si>
  <si>
    <t>Crimes occurred, by type of crime, by status of reporting to any other authority (victim support), September 2018 to August 2019</t>
  </si>
  <si>
    <t>II. Crime Reporting</t>
  </si>
  <si>
    <t>Status of Reporting</t>
  </si>
  <si>
    <t>Table 2.1</t>
  </si>
  <si>
    <t>Reported</t>
  </si>
  <si>
    <t>Table 2.2</t>
  </si>
  <si>
    <t>Not Reported</t>
  </si>
  <si>
    <t>Crimes occurred by type, by status of reporting to any competent authority</t>
  </si>
  <si>
    <t>Not serious enough</t>
  </si>
  <si>
    <t>It was my fault / I exposed myself</t>
  </si>
  <si>
    <t xml:space="preserve">I solved it by myself </t>
  </si>
  <si>
    <t>I knew the offender(s)</t>
  </si>
  <si>
    <t>It was not appropriate for the police or competent authority / there was no need for the police or competent authority to intervene</t>
  </si>
  <si>
    <t>Lack of evidence</t>
  </si>
  <si>
    <t>The police / competent authority would not have done anything</t>
  </si>
  <si>
    <t>Dislike or fear of the police/authority / I did not want anything to do with the police/authority</t>
  </si>
  <si>
    <t>Fear of reprisals</t>
  </si>
  <si>
    <t xml:space="preserve">It’s a waste of time / The bureaucratic process is very complicated </t>
  </si>
  <si>
    <t>I do not know the procedure to report crimes</t>
  </si>
  <si>
    <t>The cost of the procedure is expensive (transport, lawyers, fees, loss of employment, etc.)</t>
  </si>
  <si>
    <t xml:space="preserve">Other reason (specify) </t>
  </si>
  <si>
    <t>Table 2.3</t>
  </si>
  <si>
    <t>Police</t>
  </si>
  <si>
    <t>City Constabulary</t>
  </si>
  <si>
    <t>Geographic Area</t>
  </si>
  <si>
    <t>Table 2.5</t>
  </si>
  <si>
    <t>Table 2.6</t>
  </si>
  <si>
    <t>Table 2.7</t>
  </si>
  <si>
    <t>Level of satisfaction</t>
  </si>
  <si>
    <t>Very satisfied</t>
  </si>
  <si>
    <t>Satisfied</t>
  </si>
  <si>
    <t>Status of reporting to any other authority (victim support)</t>
  </si>
  <si>
    <t>Geographic area
   Type of crime</t>
  </si>
  <si>
    <t>Assault and injury</t>
  </si>
  <si>
    <t>Cybercrime</t>
  </si>
  <si>
    <t>Crimes reported to any competent authority</t>
  </si>
  <si>
    <t>Geographical area</t>
  </si>
  <si>
    <t>Reason for not reporting</t>
  </si>
  <si>
    <t>Table 2.4</t>
  </si>
  <si>
    <t>Crimes not reported to any competent authority</t>
  </si>
  <si>
    <t>Theft of objects from inside the vehicle</t>
  </si>
  <si>
    <t>Motorcycle/scooter theft</t>
  </si>
  <si>
    <t>Robbery</t>
  </si>
  <si>
    <t>Theft</t>
  </si>
  <si>
    <t>Bank fraud</t>
  </si>
  <si>
    <t>Consumer fraud</t>
  </si>
  <si>
    <t>Bribery</t>
  </si>
  <si>
    <t>Threats</t>
  </si>
  <si>
    <t>Crimes reported
to any competent authority</t>
  </si>
  <si>
    <t>Crimes occurred, by type of crime, by status of reporting</t>
  </si>
  <si>
    <t>NORTH (CASTRIES AND GROS ISLET)</t>
  </si>
  <si>
    <t>SOUTH (REMAINING DISTRICTS)</t>
  </si>
  <si>
    <t>Condition of reporting to any competent authority</t>
  </si>
  <si>
    <t>to any other authority (victim support)</t>
  </si>
  <si>
    <t>N/A</t>
  </si>
  <si>
    <t>Crimes that were not reported to any competent authority by type, by reason for not reporting, September 2018 to August 2019</t>
  </si>
  <si>
    <t>Crimes that were not reported to any competent authority by type of crime, by reason for not reporting</t>
  </si>
  <si>
    <t>I had no insurance</t>
  </si>
  <si>
    <t>N/A: Not Available</t>
  </si>
  <si>
    <t>They did not find or apprehend the offender</t>
  </si>
  <si>
    <t>They did not keep me properly
informed</t>
  </si>
  <si>
    <t>They did not treat me in a proper way (were impolite/unprofessional)</t>
  </si>
  <si>
    <t>It took long before they arrived</t>
  </si>
  <si>
    <t>They did not do enough or they were not interested</t>
  </si>
  <si>
    <t xml:space="preserve">Crimes occurred by geographic area, by status of reporting to any competent authority </t>
  </si>
  <si>
    <t>Crimes reported to any competent authority, by type of authority to which it was reported to</t>
  </si>
  <si>
    <t>Crimes reported to any competent authority, by level of satisfaction while reporting the crime</t>
  </si>
  <si>
    <t>Crimes reported to any competent authority, by type of authority to which it was reported to, September 2018 to August 2019</t>
  </si>
  <si>
    <t>Crimes reported to any competent authority, by level of satisfaction while reporting the crime, September 2018 to August 2019</t>
  </si>
  <si>
    <r>
      <t>Sexual harassment</t>
    </r>
    <r>
      <rPr>
        <vertAlign val="superscript"/>
        <sz val="8"/>
        <color theme="1"/>
        <rFont val="Arial"/>
        <family val="2"/>
      </rPr>
      <t>1</t>
    </r>
  </si>
  <si>
    <r>
      <t>Crimes occurred</t>
    </r>
    <r>
      <rPr>
        <b/>
        <vertAlign val="superscript"/>
        <sz val="8"/>
        <color theme="1"/>
        <rFont val="Arial"/>
        <family val="2"/>
      </rPr>
      <t>1</t>
    </r>
  </si>
  <si>
    <r>
      <t>Reported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</si>
  <si>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Note 1: The estimates that appear in this tabulation are shadowed according to their level of precision in </t>
    </r>
    <r>
      <rPr>
        <i/>
        <sz val="8"/>
        <color theme="1"/>
        <rFont val="Arial"/>
        <family val="2"/>
      </rPr>
      <t>High</t>
    </r>
    <r>
      <rPr>
        <sz val="8"/>
        <color theme="1"/>
        <rFont val="Arial"/>
        <family val="2"/>
      </rPr>
      <t xml:space="preserve">, </t>
    </r>
    <r>
      <rPr>
        <i/>
        <sz val="8"/>
        <color theme="1"/>
        <rFont val="Arial"/>
        <family val="2"/>
      </rPr>
      <t>Moderate</t>
    </r>
    <r>
      <rPr>
        <sz val="8"/>
        <color theme="1"/>
        <rFont val="Arial"/>
        <family val="2"/>
      </rPr>
      <t xml:space="preserve"> and </t>
    </r>
    <r>
      <rPr>
        <i/>
        <sz val="8"/>
        <color theme="1"/>
        <rFont val="Arial"/>
        <family val="2"/>
      </rPr>
      <t>Low</t>
    </r>
    <r>
      <rPr>
        <sz val="8"/>
        <color theme="1"/>
        <rFont val="Arial"/>
        <family val="2"/>
      </rPr>
      <t>, taking the Coefficient</t>
    </r>
  </si>
  <si>
    <t xml:space="preserve">           a cautious use of the estimates in which the causes of high variability are analyzed and other indicators of precision and reliability are considered, such as the </t>
  </si>
  <si>
    <t xml:space="preserve">           confidence interval. See table below for level of precision of the estimates: </t>
  </si>
  <si>
    <r>
      <rPr>
        <i/>
        <sz val="8"/>
        <color rgb="FF000000"/>
        <rFont val="Arial"/>
        <family val="2"/>
      </rPr>
      <t>High</t>
    </r>
    <r>
      <rPr>
        <sz val="8"/>
        <color rgb="FF000000"/>
        <rFont val="Arial"/>
        <family val="2"/>
      </rPr>
      <t>: Indicates a CV  (%) on a range of [0, 25)</t>
    </r>
  </si>
  <si>
    <r>
      <rPr>
        <i/>
        <sz val="8"/>
        <color rgb="FF000000"/>
        <rFont val="Arial"/>
        <family val="2"/>
      </rPr>
      <t>Moderate</t>
    </r>
    <r>
      <rPr>
        <sz val="8"/>
        <color rgb="FF000000"/>
        <rFont val="Arial"/>
        <family val="2"/>
      </rPr>
      <t>: Indicates a CV  (%) on a range of [25, 50)</t>
    </r>
  </si>
  <si>
    <r>
      <rPr>
        <i/>
        <sz val="8"/>
        <color rgb="FF000000"/>
        <rFont val="Arial"/>
        <family val="2"/>
      </rPr>
      <t>Low</t>
    </r>
    <r>
      <rPr>
        <sz val="8"/>
        <color rgb="FF000000"/>
        <rFont val="Arial"/>
        <family val="2"/>
      </rPr>
      <t>: Indicates a CV  (%) on a range of (50+)</t>
    </r>
  </si>
  <si>
    <t>Dissatisfied</t>
  </si>
  <si>
    <t>Very dissatisfied</t>
  </si>
  <si>
    <t>Reason of dissatisfaction</t>
  </si>
  <si>
    <t>with the procedure by geographic area, by reason of dissatisfaction</t>
  </si>
  <si>
    <r>
      <t>Crimes reported to the Police were the person was dissatisfied with the procedure</t>
    </r>
    <r>
      <rPr>
        <b/>
        <vertAlign val="superscript"/>
        <sz val="8"/>
        <color theme="1"/>
        <rFont val="Arial"/>
        <family val="2"/>
      </rPr>
      <t>1</t>
    </r>
  </si>
  <si>
    <t xml:space="preserve">Crimes that were reported to the Police and were dissatisfied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</si>
  <si>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Includes the options "Dissatisfied" and "Very dissatisfied"</t>
    </r>
  </si>
  <si>
    <t>Crimes that were reported to the Police and were dissatisfied with the procedure by geographic area, by reason of dissatisfaction, September 2018 to August 2019</t>
  </si>
  <si>
    <r>
      <t xml:space="preserve">           of Variation CV (%) as a reference. If the values are closer to 0 it indicates the estimate is more precise and vice versa. </t>
    </r>
    <r>
      <rPr>
        <i/>
        <sz val="8"/>
        <color theme="1"/>
        <rFont val="Arial"/>
        <family val="2"/>
      </rPr>
      <t xml:space="preserve">Moderate and Low </t>
    </r>
    <r>
      <rPr>
        <sz val="8"/>
        <color theme="1"/>
        <rFont val="Arial"/>
        <family val="2"/>
      </rPr>
      <t xml:space="preserve">precision requires </t>
    </r>
  </si>
  <si>
    <t>Theft of motor vehicle parts</t>
  </si>
  <si>
    <t>They did not recover the vehicle/ vehicle parts/ motorcycle or scooter/ stolen goods/ value of the fraud/ value of the gift or extra money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</si>
  <si>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For sexual harassment, refers to victims of at least one situation and to the last incident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</si>
  <si>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For sexual harassment, refers to the last incident</t>
    </r>
  </si>
  <si>
    <t>Not specified</t>
  </si>
  <si>
    <r>
      <t>Type of Authority</t>
    </r>
    <r>
      <rPr>
        <b/>
        <vertAlign val="superscript"/>
        <sz val="8"/>
        <color theme="1"/>
        <rFont val="Arial"/>
        <family val="2"/>
      </rPr>
      <t>1,2</t>
    </r>
  </si>
  <si>
    <r>
      <t>City Constabulary</t>
    </r>
    <r>
      <rPr>
        <b/>
        <vertAlign val="superscript"/>
        <sz val="8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</si>
  <si>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Respondents might have reported to more than one authority.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</si>
  <si>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For Bribery, apart from Police and City Constabulary, the options "POLICE COMPLAINTS COMMISSION" and "TO A SUPERVISOR OF THE PERSON WHO ASKED ME FOR THE EXTRA MONEY/GIFT (WITHIN THE SAME ORGANIZATION)" were included. No incidents were reported to any of these authorities either.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</si>
  <si>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All incidents reported to the City Constabulary (theft), were also reported to the Police.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</si>
</sst>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#\ ##0"/>
  </numFmts>
  <fonts count="15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 tint="0.499984740745262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trike/>
      <sz val="8"/>
      <color theme="1"/>
      <name val="Arial"/>
      <family val="2"/>
    </font>
    <font>
      <b/>
      <strike/>
      <sz val="8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rgb="FF000000"/>
      <name val="Arial"/>
      <family val="2"/>
    </font>
    <font>
      <sz val="21"/>
      <color rgb="FF222222"/>
      <name val="Inheri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CC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/>
    <xf numFmtId="0" fontId="3" fillId="2" borderId="3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3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indent="2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0" fillId="2" borderId="0" xfId="0" applyFill="1"/>
    <xf numFmtId="0" fontId="10" fillId="2" borderId="0" xfId="0" applyFont="1" applyFill="1" applyAlignment="1">
      <alignment horizontal="left" vertical="center" indent="6"/>
    </xf>
    <xf numFmtId="0" fontId="10" fillId="3" borderId="0" xfId="0" applyFont="1" applyFill="1"/>
    <xf numFmtId="0" fontId="10" fillId="4" borderId="0" xfId="0" applyFont="1" applyFill="1" applyAlignment="1">
      <alignment horizontal="left" vertical="center" indent="6"/>
    </xf>
    <xf numFmtId="0" fontId="10" fillId="5" borderId="0" xfId="0" applyFont="1" applyFill="1"/>
    <xf numFmtId="0" fontId="10" fillId="6" borderId="0" xfId="0" applyFont="1" applyFill="1" applyAlignment="1">
      <alignment horizontal="left" vertical="center" indent="6"/>
    </xf>
    <xf numFmtId="0" fontId="10" fillId="7" borderId="0" xfId="0" applyFont="1" applyFill="1"/>
    <xf numFmtId="0" fontId="10" fillId="2" borderId="0" xfId="0" applyFont="1" applyFill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5" fontId="1" fillId="2" borderId="0" xfId="0" applyNumberFormat="1" applyFont="1" applyFill="1" applyBorder="1"/>
    <xf numFmtId="165" fontId="3" fillId="2" borderId="0" xfId="0" applyNumberFormat="1" applyFont="1" applyFill="1" applyBorder="1"/>
    <xf numFmtId="165" fontId="3" fillId="2" borderId="3" xfId="0" applyNumberFormat="1" applyFont="1" applyFill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1" fillId="0" borderId="0" xfId="0" applyNumberFormat="1" applyFont="1" applyBorder="1"/>
    <xf numFmtId="165" fontId="3" fillId="0" borderId="0" xfId="0" applyNumberFormat="1" applyFont="1"/>
    <xf numFmtId="165" fontId="3" fillId="6" borderId="0" xfId="0" applyNumberFormat="1" applyFont="1" applyFill="1"/>
    <xf numFmtId="165" fontId="3" fillId="4" borderId="0" xfId="0" applyNumberFormat="1" applyFont="1" applyFill="1"/>
    <xf numFmtId="165" fontId="1" fillId="0" borderId="0" xfId="0" applyNumberFormat="1" applyFont="1"/>
    <xf numFmtId="0" fontId="3" fillId="2" borderId="0" xfId="0" applyFont="1" applyFill="1" applyBorder="1" applyAlignment="1">
      <alignment horizontal="right" vertical="center"/>
    </xf>
    <xf numFmtId="165" fontId="3" fillId="6" borderId="3" xfId="0" applyNumberFormat="1" applyFont="1" applyFill="1" applyBorder="1"/>
    <xf numFmtId="165" fontId="3" fillId="2" borderId="0" xfId="0" applyNumberFormat="1" applyFont="1" applyFill="1"/>
    <xf numFmtId="165" fontId="3" fillId="2" borderId="0" xfId="0" applyNumberFormat="1" applyFont="1" applyFill="1" applyAlignment="1">
      <alignment horizontal="right"/>
    </xf>
    <xf numFmtId="165" fontId="3" fillId="0" borderId="0" xfId="0" applyNumberFormat="1" applyFont="1" applyBorder="1"/>
    <xf numFmtId="164" fontId="3" fillId="2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64" fontId="3" fillId="6" borderId="0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164" fontId="3" fillId="6" borderId="3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/>
    <xf numFmtId="165" fontId="3" fillId="0" borderId="0" xfId="0" applyNumberFormat="1" applyFont="1" applyFill="1"/>
    <xf numFmtId="165" fontId="3" fillId="0" borderId="0" xfId="0" applyNumberFormat="1" applyFont="1" applyFill="1" applyBorder="1" applyAlignment="1">
      <alignment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165" fontId="3" fillId="4" borderId="0" xfId="0" applyNumberFormat="1" applyFont="1" applyFill="1" applyBorder="1"/>
    <xf numFmtId="165" fontId="3" fillId="2" borderId="0" xfId="0" applyNumberFormat="1" applyFont="1" applyFill="1" applyBorder="1" applyAlignment="1">
      <alignment horizontal="right"/>
    </xf>
    <xf numFmtId="165" fontId="3" fillId="6" borderId="0" xfId="0" applyNumberFormat="1" applyFont="1" applyFill="1" applyBorder="1"/>
    <xf numFmtId="165" fontId="3" fillId="2" borderId="3" xfId="0" applyNumberFormat="1" applyFont="1" applyFill="1" applyBorder="1" applyAlignment="1">
      <alignment horizontal="right"/>
    </xf>
    <xf numFmtId="165" fontId="3" fillId="0" borderId="3" xfId="0" applyNumberFormat="1" applyFont="1" applyBorder="1"/>
    <xf numFmtId="164" fontId="3" fillId="2" borderId="3" xfId="0" applyNumberFormat="1" applyFont="1" applyFill="1" applyBorder="1" applyAlignment="1">
      <alignment horizontal="right" vertical="center"/>
    </xf>
    <xf numFmtId="165" fontId="1" fillId="6" borderId="0" xfId="0" applyNumberFormat="1" applyFont="1" applyFill="1" applyBorder="1"/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right"/>
    </xf>
    <xf numFmtId="164" fontId="3" fillId="4" borderId="0" xfId="0" applyNumberFormat="1" applyFont="1" applyFill="1" applyBorder="1"/>
    <xf numFmtId="164" fontId="3" fillId="6" borderId="0" xfId="0" applyNumberFormat="1" applyFont="1" applyFill="1" applyBorder="1"/>
    <xf numFmtId="165" fontId="3" fillId="4" borderId="3" xfId="0" applyNumberFormat="1" applyFont="1" applyFill="1" applyBorder="1"/>
    <xf numFmtId="164" fontId="3" fillId="4" borderId="3" xfId="0" applyNumberFormat="1" applyFont="1" applyFill="1" applyBorder="1"/>
    <xf numFmtId="164" fontId="3" fillId="6" borderId="3" xfId="0" applyNumberFormat="1" applyFont="1" applyFill="1" applyBorder="1"/>
    <xf numFmtId="165" fontId="1" fillId="4" borderId="0" xfId="0" applyNumberFormat="1" applyFont="1" applyFill="1"/>
    <xf numFmtId="164" fontId="1" fillId="4" borderId="0" xfId="0" applyNumberFormat="1" applyFont="1" applyFill="1" applyBorder="1"/>
    <xf numFmtId="0" fontId="2" fillId="2" borderId="0" xfId="0" applyFont="1" applyFill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3" fillId="4" borderId="0" xfId="0" applyFont="1" applyFill="1"/>
    <xf numFmtId="0" fontId="14" fillId="6" borderId="0" xfId="0" applyFont="1" applyFill="1" applyAlignment="1">
      <alignment horizontal="left" vertical="center"/>
    </xf>
    <xf numFmtId="0" fontId="3" fillId="6" borderId="0" xfId="0" applyFont="1" applyFill="1"/>
    <xf numFmtId="0" fontId="3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zoomScaleNormal="100" workbookViewId="0"/>
  </sheetViews>
  <sheetFormatPr baseColWidth="10" defaultColWidth="10.85546875" defaultRowHeight="11.25"/>
  <cols>
    <col min="1" max="1" width="10.85546875" style="3"/>
    <col min="2" max="2" width="119.5703125" style="3" customWidth="1"/>
    <col min="3" max="16384" width="10.85546875" style="3"/>
  </cols>
  <sheetData>
    <row r="1" spans="1:2">
      <c r="A1" s="2" t="s">
        <v>1</v>
      </c>
    </row>
    <row r="3" spans="1:2">
      <c r="A3" s="28" t="s">
        <v>16</v>
      </c>
    </row>
    <row r="4" spans="1:2">
      <c r="A4" s="1"/>
    </row>
    <row r="5" spans="1:2">
      <c r="A5" s="1">
        <v>2.1</v>
      </c>
      <c r="B5" s="116" t="s">
        <v>13</v>
      </c>
    </row>
    <row r="6" spans="1:2">
      <c r="A6" s="1"/>
      <c r="B6" s="116"/>
    </row>
    <row r="7" spans="1:2">
      <c r="A7" s="1">
        <v>2.2000000000000002</v>
      </c>
      <c r="B7" s="116" t="s">
        <v>14</v>
      </c>
    </row>
    <row r="8" spans="1:2">
      <c r="A8" s="1"/>
      <c r="B8" s="116"/>
    </row>
    <row r="9" spans="1:2">
      <c r="A9" s="1">
        <v>2.2999999999999998</v>
      </c>
      <c r="B9" s="116" t="s">
        <v>70</v>
      </c>
    </row>
    <row r="10" spans="1:2">
      <c r="A10" s="1"/>
      <c r="B10" s="116"/>
    </row>
    <row r="11" spans="1:2">
      <c r="A11" s="1">
        <v>2.4</v>
      </c>
      <c r="B11" s="116" t="s">
        <v>82</v>
      </c>
    </row>
    <row r="12" spans="1:2">
      <c r="A12" s="1"/>
      <c r="B12" s="116"/>
    </row>
    <row r="13" spans="1:2">
      <c r="A13" s="1">
        <v>2.5</v>
      </c>
      <c r="B13" s="116" t="s">
        <v>83</v>
      </c>
    </row>
    <row r="14" spans="1:2">
      <c r="A14" s="1"/>
      <c r="B14" s="116"/>
    </row>
    <row r="15" spans="1:2">
      <c r="A15" s="1">
        <v>2.6</v>
      </c>
      <c r="B15" s="116" t="s">
        <v>100</v>
      </c>
    </row>
    <row r="16" spans="1:2">
      <c r="A16" s="1"/>
      <c r="B16" s="116"/>
    </row>
    <row r="17" spans="1:2">
      <c r="A17" s="1">
        <v>2.7</v>
      </c>
      <c r="B17" s="116" t="s">
        <v>15</v>
      </c>
    </row>
    <row r="18" spans="1:2">
      <c r="A18" s="1"/>
      <c r="B18" s="116"/>
    </row>
    <row r="19" spans="1:2">
      <c r="A19" s="1"/>
    </row>
  </sheetData>
  <hyperlinks>
    <hyperlink ref="B5" location="'2.1'!A1" display="Crimes occurred by geographic area, by status of reporting to any competent authority, September 2018 to August 2019" xr:uid="{3726CF14-87A3-454D-A947-C3A09E6AF9ED}"/>
    <hyperlink ref="B7" location="'2.2'!A1" display="Crimes occurred by type, by status of reporting to any competent authority, September 2018 to August 2019" xr:uid="{0EAE397C-6588-4525-A666-B79FF2AD26F2}"/>
    <hyperlink ref="B9" location="'2.3'!A1" display="Crimes that were not reported to any competent authority by type, by reason for not reporting, September 2018 to August 2019" xr:uid="{311F6D21-2C70-4B0E-9232-F0F7C117FB93}"/>
    <hyperlink ref="B11" location="'2.4'!A1" display="Crimes reported to any competent authority, by type of authority to which it was reported to, September 2018 to August 2019" xr:uid="{BEFDB7C7-6D2F-47B9-920F-9C5DA81CF2ED}"/>
    <hyperlink ref="B13" location="'2.5'!A1" display="Crimes reported to any competent authority, by level of satisfaction while reporting the crime, September 2018 to August 2019" xr:uid="{3AF8A839-67A0-4877-8933-C6AD7F4A63F9}"/>
    <hyperlink ref="B15" location="'2.6'!A1" display="Crimes that were reported to the Police and were unsatisfied with the procedure by geographic area, by reason of unsatisfaction, September 2018 to August 2019" xr:uid="{E472F7D8-3C8E-4E3E-8E45-5003CA92F4D4}"/>
    <hyperlink ref="B17" location="'2.7'!A1" display="Crimes occurred, by type of crime, by status of reporting to any other authority (victim support), September 2018 to August 2019" xr:uid="{F012A0B7-B6B8-4878-9490-FF581BCD9AC1}"/>
  </hyperlink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showGridLines="0" zoomScaleNormal="100" workbookViewId="0"/>
  </sheetViews>
  <sheetFormatPr baseColWidth="10" defaultColWidth="10.85546875" defaultRowHeight="11.25"/>
  <cols>
    <col min="1" max="1" width="42" style="3" customWidth="1"/>
    <col min="2" max="3" width="13" style="3" customWidth="1"/>
    <col min="4" max="4" width="3.5703125" style="3" customWidth="1"/>
    <col min="5" max="5" width="10" style="3" customWidth="1"/>
    <col min="6" max="6" width="10.5703125" style="3" customWidth="1"/>
    <col min="7" max="7" width="3.140625" style="3" customWidth="1"/>
    <col min="8" max="8" width="10" style="3" customWidth="1"/>
    <col min="9" max="9" width="10.5703125" style="3" customWidth="1"/>
    <col min="10" max="16384" width="10.85546875" style="3"/>
  </cols>
  <sheetData>
    <row r="1" spans="1:18">
      <c r="A1" s="2" t="s">
        <v>1</v>
      </c>
      <c r="B1" s="2"/>
      <c r="C1" s="2"/>
      <c r="D1" s="2"/>
    </row>
    <row r="2" spans="1:18">
      <c r="A2" s="2"/>
      <c r="B2" s="2"/>
      <c r="C2" s="2"/>
      <c r="D2" s="2"/>
    </row>
    <row r="3" spans="1:18">
      <c r="A3" s="2" t="s">
        <v>79</v>
      </c>
      <c r="B3" s="2"/>
      <c r="I3" s="3" t="s">
        <v>18</v>
      </c>
      <c r="J3" s="60" t="s">
        <v>6</v>
      </c>
    </row>
    <row r="4" spans="1:18">
      <c r="A4" s="2" t="s">
        <v>0</v>
      </c>
      <c r="B4" s="2"/>
    </row>
    <row r="6" spans="1:18" ht="18" customHeight="1">
      <c r="A6" s="124" t="s">
        <v>4</v>
      </c>
      <c r="B6" s="50"/>
      <c r="C6" s="127" t="s">
        <v>9</v>
      </c>
      <c r="D6" s="43"/>
      <c r="E6" s="130" t="s">
        <v>67</v>
      </c>
      <c r="F6" s="130"/>
      <c r="G6" s="130"/>
      <c r="H6" s="130"/>
      <c r="I6" s="130"/>
    </row>
    <row r="7" spans="1:18" ht="14.45" customHeight="1">
      <c r="A7" s="125"/>
      <c r="B7" s="51"/>
      <c r="C7" s="128"/>
      <c r="D7" s="44"/>
      <c r="E7" s="130" t="s">
        <v>19</v>
      </c>
      <c r="F7" s="130"/>
      <c r="G7" s="14"/>
      <c r="H7" s="130" t="s">
        <v>21</v>
      </c>
      <c r="I7" s="130"/>
    </row>
    <row r="8" spans="1:18">
      <c r="A8" s="126"/>
      <c r="B8" s="52"/>
      <c r="C8" s="129"/>
      <c r="D8" s="45"/>
      <c r="E8" s="15" t="s">
        <v>10</v>
      </c>
      <c r="F8" s="27" t="s">
        <v>5</v>
      </c>
      <c r="G8" s="15"/>
      <c r="H8" s="15" t="s">
        <v>10</v>
      </c>
      <c r="I8" s="27" t="s">
        <v>5</v>
      </c>
    </row>
    <row r="9" spans="1:18">
      <c r="A9" s="5"/>
      <c r="B9" s="5"/>
      <c r="C9" s="5"/>
      <c r="D9" s="5"/>
      <c r="E9" s="14"/>
      <c r="F9" s="14"/>
      <c r="G9" s="14"/>
      <c r="H9" s="14"/>
    </row>
    <row r="10" spans="1:18">
      <c r="A10" s="6" t="s">
        <v>2</v>
      </c>
      <c r="B10" s="6"/>
      <c r="C10" s="117">
        <v>48289.507210750497</v>
      </c>
      <c r="D10" s="5"/>
      <c r="E10" s="74">
        <v>16502.255814514501</v>
      </c>
      <c r="F10" s="79">
        <f>E10*100/C10</f>
        <v>34.173585045077182</v>
      </c>
      <c r="G10" s="74"/>
      <c r="H10" s="74">
        <v>31787.251396235999</v>
      </c>
      <c r="I10" s="79">
        <f>H10*100/C10</f>
        <v>65.826414954922825</v>
      </c>
      <c r="J10" s="13"/>
      <c r="K10" s="13"/>
      <c r="L10" s="13"/>
      <c r="M10" s="13"/>
      <c r="N10" s="13"/>
      <c r="O10" s="13"/>
      <c r="P10" s="5"/>
      <c r="Q10" s="30"/>
      <c r="R10" s="30"/>
    </row>
    <row r="11" spans="1:18">
      <c r="A11" s="7" t="s">
        <v>65</v>
      </c>
      <c r="B11" s="7"/>
      <c r="C11" s="101">
        <v>30006.410639682799</v>
      </c>
      <c r="D11" s="71"/>
      <c r="E11" s="75">
        <v>8861.2723581159098</v>
      </c>
      <c r="F11" s="77">
        <f t="shared" ref="F11:F12" si="0">E11*100/C11</f>
        <v>29.531264050612833</v>
      </c>
      <c r="G11" s="75"/>
      <c r="H11" s="75">
        <v>21145.138281566899</v>
      </c>
      <c r="I11" s="77">
        <f t="shared" ref="I11:I12" si="1">H11*100/C11</f>
        <v>70.468735949387195</v>
      </c>
      <c r="J11" s="5"/>
      <c r="K11" s="5"/>
      <c r="L11" s="5"/>
      <c r="M11" s="5"/>
      <c r="N11" s="5"/>
      <c r="O11" s="5"/>
      <c r="P11" s="5"/>
      <c r="Q11" s="5"/>
      <c r="R11" s="5"/>
    </row>
    <row r="12" spans="1:18" s="5" customFormat="1">
      <c r="A12" s="40" t="s">
        <v>66</v>
      </c>
      <c r="B12" s="40"/>
      <c r="C12" s="103">
        <v>18283.096571067701</v>
      </c>
      <c r="D12" s="73"/>
      <c r="E12" s="76">
        <v>7640.9834563985596</v>
      </c>
      <c r="F12" s="78">
        <f t="shared" si="0"/>
        <v>41.792611151494562</v>
      </c>
      <c r="G12" s="76"/>
      <c r="H12" s="76">
        <v>10642.113114669201</v>
      </c>
      <c r="I12" s="78">
        <f t="shared" si="1"/>
        <v>58.207388848505758</v>
      </c>
    </row>
    <row r="14" spans="1:18" s="62" customFormat="1" ht="15" customHeight="1">
      <c r="A14" s="60" t="s">
        <v>87</v>
      </c>
      <c r="B14" s="61"/>
      <c r="C14" s="61"/>
      <c r="D14" s="61"/>
      <c r="E14" s="61"/>
      <c r="F14" s="61"/>
      <c r="G14" s="61"/>
      <c r="H14" s="61"/>
      <c r="I14" s="61"/>
    </row>
    <row r="15" spans="1:18" s="62" customFormat="1" ht="15" customHeight="1">
      <c r="A15" s="3" t="s">
        <v>101</v>
      </c>
      <c r="B15" s="3"/>
      <c r="C15" s="3"/>
      <c r="D15" s="3"/>
      <c r="E15" s="3"/>
      <c r="F15" s="3"/>
      <c r="G15" s="3"/>
      <c r="H15" s="3"/>
      <c r="I15" s="3"/>
    </row>
    <row r="16" spans="1:18" s="62" customFormat="1" ht="15" customHeight="1">
      <c r="A16" s="3" t="s">
        <v>88</v>
      </c>
      <c r="B16" s="3"/>
      <c r="C16" s="3"/>
      <c r="D16" s="3"/>
      <c r="E16" s="3"/>
      <c r="F16" s="3"/>
      <c r="G16" s="3"/>
      <c r="H16" s="3"/>
      <c r="I16" s="3"/>
    </row>
    <row r="17" spans="1:10" s="62" customFormat="1" ht="15" customHeight="1">
      <c r="A17" s="3" t="s">
        <v>89</v>
      </c>
      <c r="B17" s="3"/>
      <c r="C17" s="3"/>
      <c r="D17" s="3"/>
      <c r="E17" s="3"/>
      <c r="F17" s="3"/>
      <c r="G17" s="3"/>
      <c r="H17" s="3"/>
      <c r="I17" s="3"/>
    </row>
    <row r="18" spans="1:10" s="62" customFormat="1" ht="15" customHeight="1">
      <c r="A18" s="63" t="s">
        <v>90</v>
      </c>
      <c r="B18" s="118"/>
      <c r="C18" s="64"/>
      <c r="D18" s="64"/>
      <c r="E18" s="3"/>
      <c r="F18" s="3"/>
      <c r="G18" s="3"/>
      <c r="H18" s="3"/>
      <c r="I18" s="3"/>
    </row>
    <row r="19" spans="1:10" s="62" customFormat="1" ht="15" customHeight="1">
      <c r="A19" s="65" t="s">
        <v>91</v>
      </c>
      <c r="B19" s="119"/>
      <c r="C19" s="66"/>
      <c r="D19" s="66"/>
      <c r="E19" s="120"/>
      <c r="F19" s="120"/>
      <c r="G19" s="120"/>
      <c r="H19" s="120"/>
      <c r="I19" s="3"/>
    </row>
    <row r="20" spans="1:10" s="62" customFormat="1" ht="15" customHeight="1">
      <c r="A20" s="67" t="s">
        <v>92</v>
      </c>
      <c r="B20" s="121"/>
      <c r="C20" s="68"/>
      <c r="D20" s="68"/>
      <c r="E20" s="122"/>
      <c r="F20" s="122"/>
      <c r="G20" s="122"/>
      <c r="H20" s="122"/>
      <c r="I20" s="3"/>
    </row>
    <row r="21" spans="1:10" s="62" customFormat="1" ht="15">
      <c r="A21" s="63"/>
      <c r="B21" s="63"/>
      <c r="C21" s="69"/>
      <c r="D21" s="64"/>
      <c r="E21" s="64"/>
      <c r="F21" s="3"/>
      <c r="G21" s="3"/>
      <c r="H21" s="3"/>
      <c r="I21" s="3"/>
      <c r="J21" s="3"/>
    </row>
    <row r="22" spans="1:10" s="62" customFormat="1" ht="15">
      <c r="A22" s="3" t="s">
        <v>3</v>
      </c>
      <c r="B22" s="3"/>
      <c r="C22" s="3"/>
      <c r="D22" s="3"/>
      <c r="E22" s="3"/>
      <c r="F22" s="3"/>
      <c r="G22" s="3"/>
      <c r="H22" s="3"/>
      <c r="I22" s="3"/>
      <c r="J22" s="3"/>
    </row>
  </sheetData>
  <mergeCells count="5">
    <mergeCell ref="A6:A8"/>
    <mergeCell ref="C6:C8"/>
    <mergeCell ref="E6:I6"/>
    <mergeCell ref="E7:F7"/>
    <mergeCell ref="H7:I7"/>
  </mergeCells>
  <hyperlinks>
    <hyperlink ref="J3" location="Index!A1" display="Index" xr:uid="{F21293C7-24E5-4D2D-9241-591C55AD4405}"/>
  </hyperlink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showGridLines="0" zoomScaleNormal="100" workbookViewId="0"/>
  </sheetViews>
  <sheetFormatPr baseColWidth="10" defaultColWidth="11.42578125" defaultRowHeight="11.25"/>
  <cols>
    <col min="1" max="1" width="55.28515625" style="20" customWidth="1"/>
    <col min="2" max="2" width="13.5703125" style="20" customWidth="1"/>
    <col min="3" max="3" width="4.85546875" style="20" customWidth="1"/>
    <col min="4" max="4" width="9.85546875" style="20" customWidth="1"/>
    <col min="5" max="5" width="10.85546875" style="20" customWidth="1"/>
    <col min="6" max="6" width="1.85546875" style="20" customWidth="1"/>
    <col min="7" max="7" width="9" style="20" customWidth="1"/>
    <col min="8" max="8" width="10.42578125" style="20" customWidth="1"/>
    <col min="9" max="16384" width="11.42578125" style="20"/>
  </cols>
  <sheetData>
    <row r="1" spans="1:10" s="13" customFormat="1">
      <c r="A1" s="18" t="s">
        <v>1</v>
      </c>
      <c r="B1" s="18"/>
      <c r="C1" s="18"/>
      <c r="D1" s="18"/>
    </row>
    <row r="2" spans="1:10" s="13" customFormat="1">
      <c r="A2" s="18"/>
      <c r="B2" s="18"/>
      <c r="C2" s="18"/>
      <c r="D2" s="18"/>
    </row>
    <row r="3" spans="1:10">
      <c r="A3" s="19" t="s">
        <v>22</v>
      </c>
      <c r="B3" s="19"/>
      <c r="C3" s="19"/>
      <c r="D3" s="19"/>
      <c r="H3" s="10" t="s">
        <v>20</v>
      </c>
      <c r="I3" s="107" t="s">
        <v>6</v>
      </c>
    </row>
    <row r="4" spans="1:10">
      <c r="A4" s="19" t="s">
        <v>0</v>
      </c>
      <c r="B4" s="19"/>
      <c r="C4" s="19"/>
      <c r="D4" s="19"/>
    </row>
    <row r="6" spans="1:10" ht="16.5" customHeight="1">
      <c r="A6" s="131" t="s">
        <v>47</v>
      </c>
      <c r="B6" s="134" t="s">
        <v>9</v>
      </c>
      <c r="C6" s="46"/>
      <c r="D6" s="137" t="s">
        <v>17</v>
      </c>
      <c r="E6" s="137"/>
      <c r="F6" s="137"/>
      <c r="G6" s="137"/>
      <c r="H6" s="137"/>
    </row>
    <row r="7" spans="1:10" ht="22.5" customHeight="1">
      <c r="A7" s="132"/>
      <c r="B7" s="135"/>
      <c r="C7" s="47"/>
      <c r="D7" s="137" t="s">
        <v>19</v>
      </c>
      <c r="E7" s="137"/>
      <c r="F7" s="26"/>
      <c r="G7" s="137" t="s">
        <v>21</v>
      </c>
      <c r="H7" s="137"/>
    </row>
    <row r="8" spans="1:10" ht="15.75" customHeight="1">
      <c r="A8" s="133"/>
      <c r="B8" s="136"/>
      <c r="C8" s="48"/>
      <c r="D8" s="31" t="s">
        <v>10</v>
      </c>
      <c r="E8" s="31" t="s">
        <v>5</v>
      </c>
      <c r="F8" s="31"/>
      <c r="G8" s="31" t="s">
        <v>10</v>
      </c>
      <c r="H8" s="31" t="s">
        <v>5</v>
      </c>
    </row>
    <row r="9" spans="1:10">
      <c r="A9" s="26"/>
      <c r="B9" s="22"/>
      <c r="C9" s="49"/>
      <c r="D9" s="32"/>
      <c r="E9" s="32"/>
      <c r="F9" s="32"/>
      <c r="G9" s="32"/>
      <c r="H9" s="32"/>
    </row>
    <row r="10" spans="1:10">
      <c r="A10" s="19" t="s">
        <v>8</v>
      </c>
      <c r="B10" s="74">
        <v>48289.507210750497</v>
      </c>
      <c r="C10" s="30"/>
      <c r="D10" s="74">
        <v>16502.255814514501</v>
      </c>
      <c r="E10" s="90">
        <v>34.173585045077182</v>
      </c>
      <c r="G10" s="83">
        <v>31787.251396235999</v>
      </c>
      <c r="H10" s="90">
        <v>65.826414954922825</v>
      </c>
      <c r="J10" s="83"/>
    </row>
    <row r="11" spans="1:10" s="36" customFormat="1">
      <c r="A11" s="35" t="s">
        <v>12</v>
      </c>
      <c r="B11" s="81">
        <v>731.38222488453403</v>
      </c>
      <c r="C11" s="8"/>
      <c r="D11" s="81">
        <v>161.843827834949</v>
      </c>
      <c r="E11" s="91">
        <v>22.128487995521066</v>
      </c>
      <c r="F11" s="14"/>
      <c r="G11" s="81">
        <v>569.538397049585</v>
      </c>
      <c r="H11" s="91">
        <v>77.87151200447893</v>
      </c>
      <c r="J11" s="83"/>
    </row>
    <row r="12" spans="1:10" s="36" customFormat="1">
      <c r="A12" s="35" t="s">
        <v>102</v>
      </c>
      <c r="B12" s="82">
        <v>2532.8555975977702</v>
      </c>
      <c r="C12" s="8"/>
      <c r="D12" s="82">
        <v>898.59680814793501</v>
      </c>
      <c r="E12" s="92">
        <v>35.477617002729609</v>
      </c>
      <c r="F12" s="37"/>
      <c r="G12" s="81">
        <v>1634.2587894498399</v>
      </c>
      <c r="H12" s="91">
        <v>64.522382997270583</v>
      </c>
      <c r="I12" s="38"/>
      <c r="J12" s="83"/>
    </row>
    <row r="13" spans="1:10" s="36" customFormat="1">
      <c r="A13" s="35" t="s">
        <v>55</v>
      </c>
      <c r="B13" s="82">
        <v>2096.7858117682599</v>
      </c>
      <c r="C13" s="8"/>
      <c r="D13" s="82">
        <v>673.09802412487602</v>
      </c>
      <c r="E13" s="92">
        <v>32.10142019976945</v>
      </c>
      <c r="F13" s="37"/>
      <c r="G13" s="81">
        <v>1423.68778764338</v>
      </c>
      <c r="H13" s="91">
        <v>67.898579800230365</v>
      </c>
      <c r="I13" s="38"/>
      <c r="J13" s="83"/>
    </row>
    <row r="14" spans="1:10" s="36" customFormat="1">
      <c r="A14" s="35" t="s">
        <v>56</v>
      </c>
      <c r="B14" s="81">
        <v>223.86023105328999</v>
      </c>
      <c r="C14" s="8"/>
      <c r="D14" s="81">
        <v>117.071781595814</v>
      </c>
      <c r="E14" s="91">
        <v>52.296819781243343</v>
      </c>
      <c r="F14" s="37"/>
      <c r="G14" s="84" t="s">
        <v>69</v>
      </c>
      <c r="H14" s="84" t="s">
        <v>69</v>
      </c>
      <c r="I14" s="38"/>
      <c r="J14" s="83"/>
    </row>
    <row r="15" spans="1:10" s="36" customFormat="1">
      <c r="A15" s="35" t="s">
        <v>11</v>
      </c>
      <c r="B15" s="86">
        <v>5345.1363484466801</v>
      </c>
      <c r="C15" s="8"/>
      <c r="D15" s="86">
        <v>2927.85985688236</v>
      </c>
      <c r="E15" s="89">
        <v>54.776149119810739</v>
      </c>
      <c r="F15" s="37"/>
      <c r="G15" s="82">
        <v>2417.2764915643202</v>
      </c>
      <c r="H15" s="92">
        <v>45.223850880189261</v>
      </c>
      <c r="I15" s="38"/>
      <c r="J15" s="83"/>
    </row>
    <row r="16" spans="1:10" s="36" customFormat="1">
      <c r="A16" s="35" t="s">
        <v>57</v>
      </c>
      <c r="B16" s="82">
        <v>743.47942771533906</v>
      </c>
      <c r="C16" s="8"/>
      <c r="D16" s="82">
        <v>557.44885796424603</v>
      </c>
      <c r="E16" s="92">
        <v>74.978383689411274</v>
      </c>
      <c r="F16" s="37"/>
      <c r="G16" s="82">
        <v>186.03056975109399</v>
      </c>
      <c r="H16" s="92">
        <v>25.021616310588861</v>
      </c>
      <c r="I16" s="38"/>
      <c r="J16" s="83"/>
    </row>
    <row r="17" spans="1:10" s="36" customFormat="1">
      <c r="A17" s="35" t="s">
        <v>58</v>
      </c>
      <c r="B17" s="86">
        <v>5861.6770066337904</v>
      </c>
      <c r="C17" s="8"/>
      <c r="D17" s="80">
        <v>2023.79999236247</v>
      </c>
      <c r="E17" s="89">
        <v>34.525955457322034</v>
      </c>
      <c r="F17" s="37"/>
      <c r="G17" s="80">
        <v>3837.8770142713201</v>
      </c>
      <c r="H17" s="89">
        <v>65.474044542677959</v>
      </c>
      <c r="I17" s="38"/>
      <c r="J17" s="83"/>
    </row>
    <row r="18" spans="1:10" s="36" customFormat="1">
      <c r="A18" s="35" t="s">
        <v>59</v>
      </c>
      <c r="B18" s="82">
        <v>1266.27344814362</v>
      </c>
      <c r="C18" s="8"/>
      <c r="D18" s="81">
        <v>131.51905244547899</v>
      </c>
      <c r="E18" s="91">
        <v>10.386307368150877</v>
      </c>
      <c r="F18" s="37"/>
      <c r="G18" s="82">
        <v>1134.7543956981399</v>
      </c>
      <c r="H18" s="92">
        <v>89.613692631849034</v>
      </c>
      <c r="I18" s="38"/>
      <c r="J18" s="83"/>
    </row>
    <row r="19" spans="1:10" s="36" customFormat="1">
      <c r="A19" s="35" t="s">
        <v>60</v>
      </c>
      <c r="B19" s="82">
        <v>1986.49072032753</v>
      </c>
      <c r="C19" s="8"/>
      <c r="D19" s="81">
        <v>171.45634049822601</v>
      </c>
      <c r="E19" s="91">
        <v>8.6311171123898589</v>
      </c>
      <c r="F19" s="37"/>
      <c r="G19" s="82">
        <v>1815.03437982931</v>
      </c>
      <c r="H19" s="92">
        <v>91.368882887610454</v>
      </c>
      <c r="I19" s="38"/>
      <c r="J19" s="83"/>
    </row>
    <row r="20" spans="1:10" s="36" customFormat="1">
      <c r="A20" s="35" t="s">
        <v>49</v>
      </c>
      <c r="B20" s="86">
        <v>4842.6031184561398</v>
      </c>
      <c r="C20" s="8"/>
      <c r="D20" s="81">
        <v>96.012531401898102</v>
      </c>
      <c r="E20" s="91">
        <v>1.9826636429480444</v>
      </c>
      <c r="F20" s="37"/>
      <c r="G20" s="80">
        <v>4746.5905870542501</v>
      </c>
      <c r="H20" s="89">
        <v>98.01733635705213</v>
      </c>
      <c r="I20" s="38"/>
      <c r="J20" s="83"/>
    </row>
    <row r="21" spans="1:10" s="36" customFormat="1">
      <c r="A21" s="35" t="s">
        <v>61</v>
      </c>
      <c r="B21" s="81">
        <v>682.89625149490803</v>
      </c>
      <c r="C21" s="8"/>
      <c r="D21" s="86">
        <v>0</v>
      </c>
      <c r="E21" s="89">
        <v>0</v>
      </c>
      <c r="F21" s="37"/>
      <c r="G21" s="81">
        <v>682.89625149490803</v>
      </c>
      <c r="H21" s="91">
        <v>100</v>
      </c>
      <c r="I21" s="38"/>
      <c r="J21" s="83"/>
    </row>
    <row r="22" spans="1:10" s="36" customFormat="1">
      <c r="A22" s="35" t="s">
        <v>48</v>
      </c>
      <c r="B22" s="86">
        <v>5093.2446367570201</v>
      </c>
      <c r="C22" s="8"/>
      <c r="D22" s="82">
        <v>2397.3846010172501</v>
      </c>
      <c r="E22" s="92">
        <v>47.069889078481751</v>
      </c>
      <c r="F22" s="37"/>
      <c r="G22" s="82">
        <v>2695.86003573977</v>
      </c>
      <c r="H22" s="92">
        <v>52.930110921518249</v>
      </c>
      <c r="I22" s="38"/>
      <c r="J22" s="83"/>
    </row>
    <row r="23" spans="1:10" s="36" customFormat="1">
      <c r="A23" s="35" t="s">
        <v>62</v>
      </c>
      <c r="B23" s="86">
        <v>14752.889045940699</v>
      </c>
      <c r="C23" s="8"/>
      <c r="D23" s="86">
        <v>6137.3167560388401</v>
      </c>
      <c r="E23" s="89">
        <v>41.600778918130217</v>
      </c>
      <c r="F23" s="37"/>
      <c r="G23" s="80">
        <v>8615.5722899019092</v>
      </c>
      <c r="H23" s="89">
        <v>58.399221081870124</v>
      </c>
      <c r="I23" s="38"/>
      <c r="J23" s="83"/>
    </row>
    <row r="24" spans="1:10" s="36" customFormat="1">
      <c r="A24" s="39" t="s">
        <v>7</v>
      </c>
      <c r="B24" s="85">
        <v>2129.9333415308902</v>
      </c>
      <c r="C24" s="40"/>
      <c r="D24" s="85">
        <v>208.84738420014</v>
      </c>
      <c r="E24" s="93">
        <v>9.8053483706692379</v>
      </c>
      <c r="F24" s="41"/>
      <c r="G24" s="85">
        <v>1921.08595733075</v>
      </c>
      <c r="H24" s="93">
        <v>90.19465162933075</v>
      </c>
      <c r="I24" s="38"/>
      <c r="J24" s="83"/>
    </row>
    <row r="26" spans="1:10" s="62" customFormat="1" ht="15" customHeight="1">
      <c r="A26" s="60" t="s">
        <v>87</v>
      </c>
      <c r="B26" s="61"/>
      <c r="C26" s="61"/>
      <c r="D26" s="61"/>
      <c r="E26" s="61"/>
      <c r="F26" s="61"/>
      <c r="G26" s="61"/>
      <c r="H26" s="61"/>
      <c r="I26" s="61"/>
    </row>
    <row r="27" spans="1:10" s="62" customFormat="1" ht="15" customHeight="1">
      <c r="A27" s="3" t="s">
        <v>101</v>
      </c>
      <c r="B27" s="3"/>
      <c r="C27" s="3"/>
      <c r="D27" s="3"/>
      <c r="E27" s="3"/>
      <c r="F27" s="3"/>
      <c r="G27" s="3"/>
      <c r="H27" s="3"/>
      <c r="I27" s="3"/>
    </row>
    <row r="28" spans="1:10" s="62" customFormat="1" ht="15" customHeight="1">
      <c r="A28" s="3" t="s">
        <v>88</v>
      </c>
      <c r="B28" s="3"/>
      <c r="C28" s="3"/>
      <c r="D28" s="3"/>
      <c r="E28" s="3"/>
      <c r="F28" s="3"/>
      <c r="G28" s="3"/>
      <c r="H28" s="3"/>
      <c r="I28" s="3"/>
    </row>
    <row r="29" spans="1:10" s="62" customFormat="1" ht="15" customHeight="1">
      <c r="A29" s="3" t="s">
        <v>89</v>
      </c>
      <c r="B29" s="3"/>
      <c r="C29" s="3"/>
      <c r="D29" s="3"/>
      <c r="E29" s="3"/>
      <c r="F29" s="3"/>
      <c r="G29" s="3"/>
      <c r="H29" s="3"/>
      <c r="I29" s="3"/>
    </row>
    <row r="30" spans="1:10" s="62" customFormat="1" ht="15" customHeight="1">
      <c r="A30" s="63" t="s">
        <v>90</v>
      </c>
      <c r="B30" s="118"/>
      <c r="C30" s="64"/>
      <c r="D30" s="64"/>
      <c r="E30" s="3"/>
      <c r="F30" s="3"/>
      <c r="G30" s="3"/>
      <c r="H30" s="3"/>
      <c r="I30" s="3"/>
    </row>
    <row r="31" spans="1:10" s="62" customFormat="1" ht="15" customHeight="1">
      <c r="A31" s="65" t="s">
        <v>91</v>
      </c>
      <c r="B31" s="119"/>
      <c r="C31" s="66"/>
      <c r="D31" s="66"/>
      <c r="E31" s="120"/>
      <c r="F31" s="120"/>
      <c r="G31" s="120"/>
      <c r="H31" s="120"/>
      <c r="I31" s="3"/>
    </row>
    <row r="32" spans="1:10" s="62" customFormat="1" ht="15" customHeight="1">
      <c r="A32" s="67" t="s">
        <v>92</v>
      </c>
      <c r="B32" s="121"/>
      <c r="C32" s="68"/>
      <c r="D32" s="68"/>
      <c r="E32" s="122"/>
      <c r="F32" s="122"/>
      <c r="G32" s="122"/>
      <c r="H32" s="122"/>
      <c r="I32" s="3"/>
    </row>
    <row r="33" spans="1:10" s="62" customFormat="1" ht="15">
      <c r="A33" s="63"/>
      <c r="B33" s="69"/>
      <c r="C33" s="69"/>
      <c r="D33" s="64"/>
      <c r="E33" s="64"/>
      <c r="F33" s="3"/>
      <c r="G33" s="3"/>
      <c r="H33" s="3"/>
      <c r="I33" s="3"/>
      <c r="J33" s="3"/>
    </row>
    <row r="34" spans="1:10" s="62" customFormat="1" ht="15">
      <c r="A34" s="3" t="s">
        <v>3</v>
      </c>
      <c r="B34" s="3"/>
      <c r="C34" s="3"/>
      <c r="D34" s="3"/>
      <c r="E34" s="3"/>
      <c r="F34" s="3"/>
      <c r="G34" s="3"/>
      <c r="H34" s="3"/>
      <c r="I34" s="3"/>
      <c r="J34" s="3"/>
    </row>
  </sheetData>
  <mergeCells count="5">
    <mergeCell ref="A6:A8"/>
    <mergeCell ref="B6:B8"/>
    <mergeCell ref="D6:H6"/>
    <mergeCell ref="D7:E7"/>
    <mergeCell ref="G7:H7"/>
  </mergeCells>
  <hyperlinks>
    <hyperlink ref="I3" location="Index!A1" display="Index" xr:uid="{542CB4B9-E829-4892-A9C2-0BA5ECF4CA36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showGridLines="0" zoomScaleNormal="100" workbookViewId="0"/>
  </sheetViews>
  <sheetFormatPr baseColWidth="10" defaultColWidth="11.42578125" defaultRowHeight="11.25"/>
  <cols>
    <col min="1" max="1" width="31.140625" style="20" customWidth="1"/>
    <col min="2" max="2" width="14.85546875" style="20" customWidth="1"/>
    <col min="3" max="3" width="4" style="20" customWidth="1"/>
    <col min="4" max="4" width="11.140625" style="96" customWidth="1"/>
    <col min="5" max="5" width="11.140625" style="20" customWidth="1"/>
    <col min="6" max="6" width="3.140625" style="20" customWidth="1"/>
    <col min="7" max="7" width="10.42578125" style="96" customWidth="1"/>
    <col min="8" max="8" width="10.42578125" style="20" customWidth="1"/>
    <col min="9" max="9" width="2" style="20" customWidth="1"/>
    <col min="10" max="10" width="9.7109375" style="96" customWidth="1"/>
    <col min="11" max="11" width="9.28515625" style="20" customWidth="1"/>
    <col min="12" max="12" width="2.140625" style="20" customWidth="1"/>
    <col min="13" max="13" width="9.28515625" style="96" customWidth="1"/>
    <col min="14" max="14" width="10.140625" style="20" customWidth="1"/>
    <col min="15" max="15" width="3" style="20" customWidth="1"/>
    <col min="16" max="16" width="8.7109375" style="96" customWidth="1"/>
    <col min="17" max="17" width="11.42578125" style="20"/>
    <col min="18" max="18" width="2.140625" style="20" customWidth="1"/>
    <col min="19" max="19" width="9.140625" style="96" customWidth="1"/>
    <col min="20" max="20" width="9.5703125" style="20" customWidth="1"/>
    <col min="21" max="21" width="3" style="20" customWidth="1"/>
    <col min="22" max="22" width="10.5703125" style="96" customWidth="1"/>
    <col min="23" max="23" width="9.7109375" style="20" customWidth="1"/>
    <col min="24" max="24" width="2.85546875" style="20" customWidth="1"/>
    <col min="25" max="25" width="10.28515625" style="96" customWidth="1"/>
    <col min="26" max="26" width="9.42578125" style="20" customWidth="1"/>
    <col min="27" max="27" width="2.5703125" style="20" customWidth="1"/>
    <col min="28" max="28" width="9.7109375" style="96" customWidth="1"/>
    <col min="29" max="29" width="9.5703125" style="20" customWidth="1"/>
    <col min="30" max="30" width="1.85546875" style="20" customWidth="1"/>
    <col min="31" max="31" width="9.85546875" style="96" customWidth="1"/>
    <col min="32" max="32" width="9.7109375" style="20" customWidth="1"/>
    <col min="33" max="33" width="2.7109375" style="20" customWidth="1"/>
    <col min="34" max="34" width="9.5703125" style="96" customWidth="1"/>
    <col min="35" max="35" width="11.42578125" style="20"/>
    <col min="36" max="36" width="1.7109375" style="20" customWidth="1"/>
    <col min="37" max="37" width="9.85546875" style="96" customWidth="1"/>
    <col min="38" max="38" width="10.140625" style="20" customWidth="1"/>
    <col min="39" max="39" width="2" style="20" customWidth="1"/>
    <col min="40" max="40" width="9.42578125" style="96" customWidth="1"/>
    <col min="41" max="41" width="9.5703125" style="20" customWidth="1"/>
    <col min="42" max="42" width="2.85546875" style="20" customWidth="1"/>
    <col min="43" max="43" width="11.42578125" style="96"/>
    <col min="44" max="16384" width="11.42578125" style="20"/>
  </cols>
  <sheetData>
    <row r="1" spans="1:45" s="13" customFormat="1">
      <c r="A1" s="18" t="s">
        <v>1</v>
      </c>
      <c r="B1" s="18"/>
      <c r="C1" s="18"/>
      <c r="D1" s="94"/>
      <c r="G1" s="94"/>
      <c r="J1" s="94"/>
      <c r="M1" s="94"/>
      <c r="P1" s="94"/>
      <c r="S1" s="94"/>
      <c r="V1" s="94"/>
      <c r="Y1" s="94"/>
      <c r="AB1" s="94"/>
      <c r="AE1" s="94"/>
      <c r="AH1" s="94"/>
      <c r="AK1" s="94"/>
      <c r="AN1" s="94"/>
      <c r="AQ1" s="94"/>
    </row>
    <row r="2" spans="1:45" s="13" customFormat="1">
      <c r="A2" s="18"/>
      <c r="B2" s="18"/>
      <c r="C2" s="18"/>
      <c r="D2" s="94"/>
      <c r="G2" s="94"/>
      <c r="J2" s="94"/>
      <c r="M2" s="94"/>
      <c r="P2" s="94"/>
      <c r="S2" s="94"/>
      <c r="V2" s="94"/>
      <c r="Y2" s="94"/>
      <c r="AB2" s="94"/>
      <c r="AE2" s="94"/>
      <c r="AH2" s="94"/>
      <c r="AK2" s="94"/>
      <c r="AN2" s="94"/>
      <c r="AQ2" s="94"/>
    </row>
    <row r="3" spans="1:45">
      <c r="A3" s="19" t="s">
        <v>71</v>
      </c>
      <c r="B3" s="19"/>
      <c r="C3" s="19"/>
      <c r="D3" s="95"/>
      <c r="AR3" s="20" t="s">
        <v>36</v>
      </c>
      <c r="AS3" s="107" t="s">
        <v>6</v>
      </c>
    </row>
    <row r="4" spans="1:45">
      <c r="A4" s="19" t="s">
        <v>0</v>
      </c>
      <c r="B4" s="19"/>
      <c r="C4" s="19"/>
    </row>
    <row r="6" spans="1:45" s="10" customFormat="1" ht="14.45" customHeight="1">
      <c r="A6" s="131" t="s">
        <v>47</v>
      </c>
      <c r="B6" s="138" t="s">
        <v>54</v>
      </c>
      <c r="C6" s="57"/>
      <c r="D6" s="142" t="s">
        <v>52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</row>
    <row r="7" spans="1:45" s="10" customFormat="1" ht="72" customHeight="1">
      <c r="A7" s="132"/>
      <c r="B7" s="139"/>
      <c r="C7" s="58"/>
      <c r="D7" s="140" t="s">
        <v>23</v>
      </c>
      <c r="E7" s="141"/>
      <c r="F7" s="13"/>
      <c r="G7" s="140" t="s">
        <v>24</v>
      </c>
      <c r="H7" s="141"/>
      <c r="I7" s="13"/>
      <c r="J7" s="140" t="s">
        <v>25</v>
      </c>
      <c r="K7" s="141"/>
      <c r="L7" s="13"/>
      <c r="M7" s="140" t="s">
        <v>26</v>
      </c>
      <c r="N7" s="141"/>
      <c r="O7" s="13"/>
      <c r="P7" s="140" t="s">
        <v>27</v>
      </c>
      <c r="Q7" s="141"/>
      <c r="R7" s="13"/>
      <c r="S7" s="140" t="s">
        <v>72</v>
      </c>
      <c r="T7" s="141"/>
      <c r="V7" s="140" t="s">
        <v>28</v>
      </c>
      <c r="W7" s="141"/>
      <c r="X7" s="13"/>
      <c r="Y7" s="140" t="s">
        <v>29</v>
      </c>
      <c r="Z7" s="140"/>
      <c r="AA7" s="13"/>
      <c r="AB7" s="140" t="s">
        <v>30</v>
      </c>
      <c r="AC7" s="140"/>
      <c r="AD7" s="13"/>
      <c r="AE7" s="140" t="s">
        <v>31</v>
      </c>
      <c r="AF7" s="140"/>
      <c r="AG7" s="13"/>
      <c r="AH7" s="140" t="s">
        <v>32</v>
      </c>
      <c r="AI7" s="140"/>
      <c r="AJ7" s="13"/>
      <c r="AK7" s="140" t="s">
        <v>33</v>
      </c>
      <c r="AL7" s="140"/>
      <c r="AM7" s="13"/>
      <c r="AN7" s="140" t="s">
        <v>34</v>
      </c>
      <c r="AO7" s="140"/>
      <c r="AP7" s="13"/>
      <c r="AQ7" s="140" t="s">
        <v>35</v>
      </c>
      <c r="AR7" s="140"/>
    </row>
    <row r="8" spans="1:45" s="10" customFormat="1">
      <c r="A8" s="133"/>
      <c r="B8" s="140"/>
      <c r="C8" s="59"/>
      <c r="D8" s="97" t="s">
        <v>10</v>
      </c>
      <c r="E8" s="31" t="s">
        <v>5</v>
      </c>
      <c r="F8" s="12"/>
      <c r="G8" s="97" t="s">
        <v>10</v>
      </c>
      <c r="H8" s="31" t="s">
        <v>5</v>
      </c>
      <c r="I8" s="12"/>
      <c r="J8" s="97" t="s">
        <v>10</v>
      </c>
      <c r="K8" s="31" t="s">
        <v>5</v>
      </c>
      <c r="L8" s="12"/>
      <c r="M8" s="97" t="s">
        <v>10</v>
      </c>
      <c r="N8" s="31" t="s">
        <v>5</v>
      </c>
      <c r="O8" s="12"/>
      <c r="P8" s="97" t="s">
        <v>10</v>
      </c>
      <c r="Q8" s="31" t="s">
        <v>5</v>
      </c>
      <c r="R8" s="12"/>
      <c r="S8" s="97" t="s">
        <v>10</v>
      </c>
      <c r="T8" s="31" t="s">
        <v>5</v>
      </c>
      <c r="V8" s="97" t="s">
        <v>10</v>
      </c>
      <c r="W8" s="31" t="s">
        <v>5</v>
      </c>
      <c r="X8" s="12"/>
      <c r="Y8" s="97" t="s">
        <v>10</v>
      </c>
      <c r="Z8" s="31" t="s">
        <v>5</v>
      </c>
      <c r="AA8" s="12"/>
      <c r="AB8" s="97" t="s">
        <v>10</v>
      </c>
      <c r="AC8" s="31" t="s">
        <v>5</v>
      </c>
      <c r="AD8" s="12"/>
      <c r="AE8" s="97" t="s">
        <v>10</v>
      </c>
      <c r="AF8" s="31" t="s">
        <v>5</v>
      </c>
      <c r="AG8" s="12"/>
      <c r="AH8" s="97" t="s">
        <v>10</v>
      </c>
      <c r="AI8" s="31" t="s">
        <v>5</v>
      </c>
      <c r="AJ8" s="12"/>
      <c r="AK8" s="97" t="s">
        <v>10</v>
      </c>
      <c r="AL8" s="31" t="s">
        <v>5</v>
      </c>
      <c r="AM8" s="12"/>
      <c r="AN8" s="97" t="s">
        <v>10</v>
      </c>
      <c r="AO8" s="31" t="s">
        <v>5</v>
      </c>
      <c r="AP8" s="12"/>
      <c r="AQ8" s="97" t="s">
        <v>10</v>
      </c>
      <c r="AR8" s="31" t="s">
        <v>5</v>
      </c>
    </row>
    <row r="9" spans="1:45" s="10" customFormat="1">
      <c r="A9" s="56"/>
      <c r="B9" s="58"/>
      <c r="C9" s="58"/>
      <c r="D9" s="98"/>
      <c r="E9" s="30"/>
      <c r="F9" s="13"/>
      <c r="G9" s="98"/>
      <c r="H9" s="30"/>
      <c r="I9" s="13"/>
      <c r="J9" s="98"/>
      <c r="K9" s="30"/>
      <c r="L9" s="13"/>
      <c r="M9" s="98"/>
      <c r="N9" s="30"/>
      <c r="O9" s="13"/>
      <c r="P9" s="98"/>
      <c r="Q9" s="30"/>
      <c r="R9" s="13"/>
      <c r="S9" s="98"/>
      <c r="T9" s="30"/>
      <c r="U9" s="13"/>
      <c r="V9" s="98"/>
      <c r="W9" s="30"/>
      <c r="X9" s="13"/>
      <c r="Y9" s="98"/>
      <c r="Z9" s="30"/>
      <c r="AA9" s="13"/>
      <c r="AB9" s="98"/>
      <c r="AC9" s="30"/>
      <c r="AD9" s="13"/>
      <c r="AE9" s="98"/>
      <c r="AF9" s="30"/>
      <c r="AG9" s="13"/>
      <c r="AH9" s="98"/>
      <c r="AI9" s="30"/>
      <c r="AJ9" s="13"/>
      <c r="AK9" s="98"/>
      <c r="AL9" s="30"/>
      <c r="AM9" s="13"/>
      <c r="AN9" s="98"/>
      <c r="AO9" s="30"/>
      <c r="AQ9" s="95"/>
    </row>
    <row r="10" spans="1:45" s="10" customFormat="1">
      <c r="A10" s="19" t="s">
        <v>8</v>
      </c>
      <c r="B10" s="83">
        <v>31787.251396235999</v>
      </c>
      <c r="C10" s="58"/>
      <c r="D10" s="80">
        <v>7536.6410247885597</v>
      </c>
      <c r="E10" s="89">
        <v>23.709634189010099</v>
      </c>
      <c r="G10" s="82">
        <v>1394.6538176904</v>
      </c>
      <c r="H10" s="92">
        <v>4.3874627607957901</v>
      </c>
      <c r="J10" s="80">
        <v>7001.1992747581799</v>
      </c>
      <c r="K10" s="89">
        <v>22.025179803961301</v>
      </c>
      <c r="M10" s="82">
        <v>2987.26327491745</v>
      </c>
      <c r="N10" s="92">
        <v>9.3976771935404795</v>
      </c>
      <c r="P10" s="82">
        <v>2672.58013496694</v>
      </c>
      <c r="Q10" s="92">
        <v>8.4077106939903601</v>
      </c>
      <c r="S10" s="80">
        <v>0</v>
      </c>
      <c r="T10" s="89">
        <v>0</v>
      </c>
      <c r="U10" s="13"/>
      <c r="V10" s="80">
        <v>2337.6335112101301</v>
      </c>
      <c r="W10" s="89">
        <v>7.3539969910293408</v>
      </c>
      <c r="Y10" s="81">
        <v>9733.3586319587794</v>
      </c>
      <c r="Z10" s="91">
        <v>30.6203216837783</v>
      </c>
      <c r="AB10" s="81">
        <v>3385.85406593688</v>
      </c>
      <c r="AC10" s="91">
        <v>10.6516100550229</v>
      </c>
      <c r="AE10" s="82">
        <v>1090.3143452479101</v>
      </c>
      <c r="AF10" s="92">
        <v>3.4300365629505598</v>
      </c>
      <c r="AH10" s="82">
        <v>5946.6916111344999</v>
      </c>
      <c r="AI10" s="92">
        <v>18.707788027997399</v>
      </c>
      <c r="AK10" s="81">
        <v>165.33280471172401</v>
      </c>
      <c r="AL10" s="91">
        <v>0.52012299726959499</v>
      </c>
      <c r="AN10" s="81">
        <v>285.34844243278201</v>
      </c>
      <c r="AO10" s="91">
        <v>0.89768202628104798</v>
      </c>
      <c r="AQ10" s="82">
        <v>2207.6230358919402</v>
      </c>
      <c r="AR10" s="92">
        <v>6.9449950496611592</v>
      </c>
    </row>
    <row r="11" spans="1:45" s="36" customFormat="1">
      <c r="A11" s="35" t="s">
        <v>12</v>
      </c>
      <c r="B11" s="81">
        <v>569.538397049585</v>
      </c>
      <c r="C11" s="8"/>
      <c r="D11" s="87" t="s">
        <v>69</v>
      </c>
      <c r="E11" s="87" t="s">
        <v>69</v>
      </c>
      <c r="G11" s="80">
        <v>0</v>
      </c>
      <c r="H11" s="89">
        <v>0</v>
      </c>
      <c r="J11" s="81">
        <v>569.538397049585</v>
      </c>
      <c r="K11" s="91">
        <v>100</v>
      </c>
      <c r="M11" s="87" t="s">
        <v>69</v>
      </c>
      <c r="N11" s="87" t="s">
        <v>69</v>
      </c>
      <c r="P11" s="80">
        <v>0</v>
      </c>
      <c r="Q11" s="89">
        <v>0</v>
      </c>
      <c r="S11" s="80">
        <v>0</v>
      </c>
      <c r="T11" s="89">
        <v>0</v>
      </c>
      <c r="V11" s="80">
        <v>0</v>
      </c>
      <c r="W11" s="89">
        <v>0</v>
      </c>
      <c r="Y11" s="87" t="s">
        <v>69</v>
      </c>
      <c r="Z11" s="87" t="s">
        <v>69</v>
      </c>
      <c r="AB11" s="86">
        <v>0</v>
      </c>
      <c r="AC11" s="89">
        <v>0</v>
      </c>
      <c r="AE11" s="80">
        <v>0</v>
      </c>
      <c r="AF11" s="89">
        <v>0</v>
      </c>
      <c r="AH11" s="87" t="s">
        <v>69</v>
      </c>
      <c r="AI11" s="87" t="s">
        <v>69</v>
      </c>
      <c r="AK11" s="80">
        <v>0</v>
      </c>
      <c r="AL11" s="89">
        <v>0</v>
      </c>
      <c r="AN11" s="80">
        <v>0</v>
      </c>
      <c r="AO11" s="89">
        <v>0</v>
      </c>
      <c r="AQ11" s="80">
        <v>0</v>
      </c>
      <c r="AR11" s="89">
        <v>0</v>
      </c>
    </row>
    <row r="12" spans="1:45" s="36" customFormat="1">
      <c r="A12" s="35" t="s">
        <v>102</v>
      </c>
      <c r="B12" s="81">
        <v>1634.2587894498399</v>
      </c>
      <c r="C12" s="8"/>
      <c r="D12" s="87" t="s">
        <v>69</v>
      </c>
      <c r="E12" s="87" t="s">
        <v>69</v>
      </c>
      <c r="G12" s="80">
        <v>0</v>
      </c>
      <c r="H12" s="89">
        <v>0</v>
      </c>
      <c r="J12" s="81">
        <v>291.09740295923598</v>
      </c>
      <c r="K12" s="91">
        <v>17.812197482947699</v>
      </c>
      <c r="M12" s="81">
        <v>69.610248522587199</v>
      </c>
      <c r="N12" s="91">
        <v>4.25943852784913</v>
      </c>
      <c r="P12" s="80">
        <v>0</v>
      </c>
      <c r="Q12" s="89">
        <v>0</v>
      </c>
      <c r="S12" s="80">
        <v>0</v>
      </c>
      <c r="T12" s="89">
        <v>0</v>
      </c>
      <c r="V12" s="81">
        <v>114.540499856209</v>
      </c>
      <c r="W12" s="91">
        <v>7.0087124876206595</v>
      </c>
      <c r="Y12" s="81">
        <v>1467.1941929842401</v>
      </c>
      <c r="Z12" s="91">
        <v>89.7773475324651</v>
      </c>
      <c r="AB12" s="80">
        <v>0</v>
      </c>
      <c r="AC12" s="89">
        <v>0</v>
      </c>
      <c r="AE12" s="80">
        <v>0</v>
      </c>
      <c r="AF12" s="89">
        <v>0</v>
      </c>
      <c r="AH12" s="81">
        <v>318.94150237966198</v>
      </c>
      <c r="AI12" s="91">
        <v>19.515972894784401</v>
      </c>
      <c r="AK12" s="80">
        <v>0</v>
      </c>
      <c r="AL12" s="89">
        <v>0</v>
      </c>
      <c r="AN12" s="80">
        <v>0</v>
      </c>
      <c r="AO12" s="89">
        <v>0</v>
      </c>
      <c r="AQ12" s="80">
        <v>0</v>
      </c>
      <c r="AR12" s="89">
        <v>0</v>
      </c>
    </row>
    <row r="13" spans="1:45" s="36" customFormat="1">
      <c r="A13" s="35" t="s">
        <v>55</v>
      </c>
      <c r="B13" s="81">
        <v>1423.68778764338</v>
      </c>
      <c r="C13" s="8"/>
      <c r="D13" s="81">
        <v>67.869992312370201</v>
      </c>
      <c r="E13" s="91">
        <v>4.7671963545262095</v>
      </c>
      <c r="G13" s="87" t="s">
        <v>69</v>
      </c>
      <c r="H13" s="87" t="s">
        <v>69</v>
      </c>
      <c r="J13" s="87" t="s">
        <v>69</v>
      </c>
      <c r="K13" s="87" t="s">
        <v>69</v>
      </c>
      <c r="M13" s="80">
        <v>0</v>
      </c>
      <c r="N13" s="89">
        <v>0</v>
      </c>
      <c r="P13" s="87" t="s">
        <v>69</v>
      </c>
      <c r="Q13" s="87" t="s">
        <v>69</v>
      </c>
      <c r="S13" s="80">
        <v>0</v>
      </c>
      <c r="T13" s="89">
        <v>0</v>
      </c>
      <c r="V13" s="81">
        <v>92.549989529812507</v>
      </c>
      <c r="W13" s="91">
        <v>6.5007223025358396</v>
      </c>
      <c r="Y13" s="81">
        <v>1131.95756424925</v>
      </c>
      <c r="Z13" s="91">
        <v>79.508834315630708</v>
      </c>
      <c r="AB13" s="80">
        <v>0</v>
      </c>
      <c r="AC13" s="89">
        <v>0</v>
      </c>
      <c r="AE13" s="80">
        <v>0</v>
      </c>
      <c r="AF13" s="89">
        <v>0</v>
      </c>
      <c r="AH13" s="87" t="s">
        <v>69</v>
      </c>
      <c r="AI13" s="87" t="s">
        <v>69</v>
      </c>
      <c r="AK13" s="80">
        <v>0</v>
      </c>
      <c r="AL13" s="89">
        <v>0</v>
      </c>
      <c r="AN13" s="80">
        <v>0</v>
      </c>
      <c r="AO13" s="89">
        <v>0</v>
      </c>
      <c r="AQ13" s="80">
        <v>0</v>
      </c>
      <c r="AR13" s="89">
        <v>0</v>
      </c>
    </row>
    <row r="14" spans="1:45" s="36" customFormat="1">
      <c r="A14" s="35" t="s">
        <v>56</v>
      </c>
      <c r="B14" s="84" t="s">
        <v>69</v>
      </c>
      <c r="C14" s="8"/>
      <c r="D14" s="80">
        <v>0</v>
      </c>
      <c r="E14" s="89">
        <v>0</v>
      </c>
      <c r="G14" s="80">
        <v>0</v>
      </c>
      <c r="H14" s="89">
        <v>0</v>
      </c>
      <c r="J14" s="87" t="s">
        <v>69</v>
      </c>
      <c r="K14" s="87" t="s">
        <v>69</v>
      </c>
      <c r="M14" s="80">
        <v>0</v>
      </c>
      <c r="N14" s="89">
        <v>0</v>
      </c>
      <c r="P14" s="80">
        <v>0</v>
      </c>
      <c r="Q14" s="89">
        <v>0</v>
      </c>
      <c r="S14" s="80">
        <v>0</v>
      </c>
      <c r="T14" s="89">
        <v>0</v>
      </c>
      <c r="V14" s="80">
        <v>0</v>
      </c>
      <c r="W14" s="89">
        <v>0</v>
      </c>
      <c r="Y14" s="80">
        <v>0</v>
      </c>
      <c r="Z14" s="89">
        <v>0</v>
      </c>
      <c r="AB14" s="80">
        <v>0</v>
      </c>
      <c r="AC14" s="89">
        <v>0</v>
      </c>
      <c r="AE14" s="80">
        <v>0</v>
      </c>
      <c r="AF14" s="89">
        <v>0</v>
      </c>
      <c r="AH14" s="87" t="s">
        <v>69</v>
      </c>
      <c r="AI14" s="87" t="s">
        <v>69</v>
      </c>
      <c r="AK14" s="80">
        <v>0</v>
      </c>
      <c r="AL14" s="89">
        <v>0</v>
      </c>
      <c r="AN14" s="87" t="s">
        <v>69</v>
      </c>
      <c r="AO14" s="87" t="s">
        <v>69</v>
      </c>
      <c r="AQ14" s="80">
        <v>0</v>
      </c>
      <c r="AR14" s="89">
        <v>0</v>
      </c>
    </row>
    <row r="15" spans="1:45" s="36" customFormat="1">
      <c r="A15" s="35" t="s">
        <v>11</v>
      </c>
      <c r="B15" s="82">
        <v>2417.2764915643202</v>
      </c>
      <c r="C15" s="8"/>
      <c r="D15" s="81">
        <v>774.93383183961396</v>
      </c>
      <c r="E15" s="91">
        <v>32.0581379310118</v>
      </c>
      <c r="G15" s="81">
        <v>202.999757266606</v>
      </c>
      <c r="H15" s="91">
        <v>8.3978708259077397</v>
      </c>
      <c r="J15" s="81">
        <v>302.56008232866202</v>
      </c>
      <c r="K15" s="91">
        <v>12.5165690968542</v>
      </c>
      <c r="M15" s="81">
        <v>617.23723786421101</v>
      </c>
      <c r="N15" s="91">
        <v>25.534407835355701</v>
      </c>
      <c r="P15" s="87" t="s">
        <v>69</v>
      </c>
      <c r="Q15" s="87" t="s">
        <v>69</v>
      </c>
      <c r="S15" s="80">
        <v>0</v>
      </c>
      <c r="T15" s="89">
        <v>0</v>
      </c>
      <c r="V15" s="81">
        <v>478.01674079055999</v>
      </c>
      <c r="W15" s="91">
        <v>19.775013013973201</v>
      </c>
      <c r="Y15" s="81">
        <v>188.89690172598699</v>
      </c>
      <c r="Z15" s="91">
        <v>7.8144516105289803</v>
      </c>
      <c r="AB15" s="87" t="s">
        <v>69</v>
      </c>
      <c r="AC15" s="87" t="s">
        <v>69</v>
      </c>
      <c r="AE15" s="80">
        <v>0</v>
      </c>
      <c r="AF15" s="89">
        <v>0</v>
      </c>
      <c r="AH15" s="81">
        <v>222.67369277344599</v>
      </c>
      <c r="AI15" s="91">
        <v>9.2117593312358199</v>
      </c>
      <c r="AK15" s="80">
        <v>0</v>
      </c>
      <c r="AL15" s="89">
        <v>0</v>
      </c>
      <c r="AN15" s="80">
        <v>0</v>
      </c>
      <c r="AO15" s="89">
        <v>0</v>
      </c>
      <c r="AQ15" s="87" t="s">
        <v>69</v>
      </c>
      <c r="AR15" s="87" t="s">
        <v>69</v>
      </c>
    </row>
    <row r="16" spans="1:45" s="36" customFormat="1">
      <c r="A16" s="35" t="s">
        <v>57</v>
      </c>
      <c r="B16" s="82">
        <v>186.03056975109399</v>
      </c>
      <c r="C16" s="8"/>
      <c r="D16" s="80">
        <v>0</v>
      </c>
      <c r="E16" s="89">
        <v>0</v>
      </c>
      <c r="G16" s="80">
        <v>0</v>
      </c>
      <c r="H16" s="89">
        <v>0</v>
      </c>
      <c r="J16" s="87" t="s">
        <v>69</v>
      </c>
      <c r="K16" s="87" t="s">
        <v>69</v>
      </c>
      <c r="M16" s="80">
        <v>0</v>
      </c>
      <c r="N16" s="89">
        <v>0</v>
      </c>
      <c r="P16" s="80">
        <v>0</v>
      </c>
      <c r="Q16" s="89">
        <v>0</v>
      </c>
      <c r="S16" s="80">
        <v>0</v>
      </c>
      <c r="T16" s="89">
        <v>0</v>
      </c>
      <c r="V16" s="87" t="s">
        <v>69</v>
      </c>
      <c r="W16" s="87" t="s">
        <v>69</v>
      </c>
      <c r="Y16" s="87" t="s">
        <v>69</v>
      </c>
      <c r="Z16" s="87" t="s">
        <v>69</v>
      </c>
      <c r="AB16" s="80">
        <v>0</v>
      </c>
      <c r="AC16" s="89">
        <v>0</v>
      </c>
      <c r="AE16" s="87" t="s">
        <v>69</v>
      </c>
      <c r="AF16" s="87" t="s">
        <v>69</v>
      </c>
      <c r="AH16" s="80">
        <v>0</v>
      </c>
      <c r="AI16" s="89">
        <v>0</v>
      </c>
      <c r="AK16" s="80">
        <v>0</v>
      </c>
      <c r="AL16" s="89">
        <v>0</v>
      </c>
      <c r="AN16" s="80">
        <v>0</v>
      </c>
      <c r="AO16" s="89">
        <v>0</v>
      </c>
      <c r="AQ16" s="80">
        <v>0</v>
      </c>
      <c r="AR16" s="89">
        <v>0</v>
      </c>
    </row>
    <row r="17" spans="1:44" s="36" customFormat="1">
      <c r="A17" s="35" t="s">
        <v>58</v>
      </c>
      <c r="B17" s="80">
        <v>3837.8770142713201</v>
      </c>
      <c r="C17" s="8"/>
      <c r="D17" s="82">
        <v>562.80301591654802</v>
      </c>
      <c r="E17" s="92">
        <v>14.664435932254699</v>
      </c>
      <c r="G17" s="82">
        <v>343.52156544765899</v>
      </c>
      <c r="H17" s="92">
        <v>8.9508226597740901</v>
      </c>
      <c r="J17" s="81">
        <v>354.24623567171102</v>
      </c>
      <c r="K17" s="91">
        <v>9.2302654398364012</v>
      </c>
      <c r="M17" s="81">
        <v>686.82171839613795</v>
      </c>
      <c r="N17" s="91">
        <v>17.895876179517</v>
      </c>
      <c r="P17" s="87" t="s">
        <v>69</v>
      </c>
      <c r="Q17" s="87" t="s">
        <v>69</v>
      </c>
      <c r="S17" s="80">
        <v>0</v>
      </c>
      <c r="T17" s="89">
        <v>0</v>
      </c>
      <c r="V17" s="82">
        <v>671.69144175899396</v>
      </c>
      <c r="W17" s="92">
        <v>17.501640601334501</v>
      </c>
      <c r="Y17" s="82">
        <v>1568.18706712732</v>
      </c>
      <c r="Z17" s="92">
        <v>40.860795207765797</v>
      </c>
      <c r="AB17" s="80">
        <v>0</v>
      </c>
      <c r="AC17" s="89">
        <v>0</v>
      </c>
      <c r="AE17" s="80">
        <v>0</v>
      </c>
      <c r="AF17" s="89">
        <v>0</v>
      </c>
      <c r="AH17" s="81">
        <v>846.62622347909303</v>
      </c>
      <c r="AI17" s="91">
        <v>22.059753877752598</v>
      </c>
      <c r="AK17" s="80">
        <v>0</v>
      </c>
      <c r="AL17" s="89">
        <v>0</v>
      </c>
      <c r="AN17" s="87" t="s">
        <v>69</v>
      </c>
      <c r="AO17" s="87" t="s">
        <v>69</v>
      </c>
      <c r="AQ17" s="87" t="s">
        <v>69</v>
      </c>
      <c r="AR17" s="87" t="s">
        <v>69</v>
      </c>
    </row>
    <row r="18" spans="1:44" s="36" customFormat="1">
      <c r="A18" s="35" t="s">
        <v>59</v>
      </c>
      <c r="B18" s="82">
        <v>1134.7543956981399</v>
      </c>
      <c r="C18" s="8"/>
      <c r="D18" s="80">
        <v>0</v>
      </c>
      <c r="E18" s="89">
        <v>0</v>
      </c>
      <c r="G18" s="80">
        <v>0</v>
      </c>
      <c r="H18" s="89">
        <v>0</v>
      </c>
      <c r="J18" s="81">
        <v>265.41828971919898</v>
      </c>
      <c r="K18" s="91">
        <v>23.389932722481799</v>
      </c>
      <c r="M18" s="87" t="s">
        <v>69</v>
      </c>
      <c r="N18" s="87" t="s">
        <v>69</v>
      </c>
      <c r="P18" s="82">
        <v>593.385623911572</v>
      </c>
      <c r="Q18" s="92">
        <v>52.291987249496493</v>
      </c>
      <c r="S18" s="80">
        <v>0</v>
      </c>
      <c r="T18" s="89">
        <v>0</v>
      </c>
      <c r="V18" s="80">
        <v>0</v>
      </c>
      <c r="W18" s="89">
        <v>0</v>
      </c>
      <c r="Y18" s="80">
        <v>0</v>
      </c>
      <c r="Z18" s="89">
        <v>0</v>
      </c>
      <c r="AB18" s="80">
        <v>0</v>
      </c>
      <c r="AC18" s="89">
        <v>0</v>
      </c>
      <c r="AE18" s="80">
        <v>0</v>
      </c>
      <c r="AF18" s="89">
        <v>0</v>
      </c>
      <c r="AH18" s="87" t="s">
        <v>69</v>
      </c>
      <c r="AI18" s="87" t="s">
        <v>69</v>
      </c>
      <c r="AK18" s="80">
        <v>0</v>
      </c>
      <c r="AL18" s="89">
        <v>0</v>
      </c>
      <c r="AN18" s="80">
        <v>0</v>
      </c>
      <c r="AO18" s="89">
        <v>0</v>
      </c>
      <c r="AQ18" s="81">
        <v>308.11065442272599</v>
      </c>
      <c r="AR18" s="91">
        <v>27.152188666620305</v>
      </c>
    </row>
    <row r="19" spans="1:44" s="36" customFormat="1">
      <c r="A19" s="35" t="s">
        <v>60</v>
      </c>
      <c r="B19" s="82">
        <v>1815.03437982931</v>
      </c>
      <c r="C19" s="8"/>
      <c r="D19" s="81">
        <v>625.53069997205705</v>
      </c>
      <c r="E19" s="91">
        <v>34.4638485597658</v>
      </c>
      <c r="G19" s="81">
        <v>123.022345983362</v>
      </c>
      <c r="H19" s="91">
        <v>6.7779622992558295</v>
      </c>
      <c r="J19" s="82">
        <v>728.94042316213495</v>
      </c>
      <c r="K19" s="92">
        <v>40.161246049272499</v>
      </c>
      <c r="M19" s="81">
        <v>171.192155082201</v>
      </c>
      <c r="N19" s="91">
        <v>9.4318960006862707</v>
      </c>
      <c r="P19" s="87" t="s">
        <v>69</v>
      </c>
      <c r="Q19" s="87" t="s">
        <v>69</v>
      </c>
      <c r="S19" s="80">
        <v>0</v>
      </c>
      <c r="T19" s="89">
        <v>0</v>
      </c>
      <c r="V19" s="81">
        <v>120.52139064501699</v>
      </c>
      <c r="W19" s="91">
        <v>6.6401712267484108</v>
      </c>
      <c r="Y19" s="81">
        <v>271.230369173969</v>
      </c>
      <c r="Z19" s="91">
        <v>14.943538931724101</v>
      </c>
      <c r="AB19" s="80">
        <v>0</v>
      </c>
      <c r="AC19" s="89">
        <v>0</v>
      </c>
      <c r="AE19" s="81">
        <v>83.130346908230806</v>
      </c>
      <c r="AF19" s="91">
        <v>4.5800976461971299</v>
      </c>
      <c r="AH19" s="87" t="s">
        <v>69</v>
      </c>
      <c r="AI19" s="87" t="s">
        <v>69</v>
      </c>
      <c r="AK19" s="80">
        <v>0</v>
      </c>
      <c r="AL19" s="89">
        <v>0</v>
      </c>
      <c r="AN19" s="87" t="s">
        <v>69</v>
      </c>
      <c r="AO19" s="87" t="s">
        <v>69</v>
      </c>
      <c r="AQ19" s="81">
        <v>76.085402256172998</v>
      </c>
      <c r="AR19" s="91">
        <v>4.1919537779404701</v>
      </c>
    </row>
    <row r="20" spans="1:44" s="36" customFormat="1">
      <c r="A20" s="35" t="s">
        <v>49</v>
      </c>
      <c r="B20" s="80">
        <v>4746.5905870542501</v>
      </c>
      <c r="C20" s="8"/>
      <c r="D20" s="82">
        <v>2471.3665842929199</v>
      </c>
      <c r="E20" s="92">
        <v>52.066141769911098</v>
      </c>
      <c r="G20" s="81">
        <v>390.57173154914</v>
      </c>
      <c r="H20" s="91">
        <v>8.22846892703107</v>
      </c>
      <c r="J20" s="82">
        <v>2026.1738871375901</v>
      </c>
      <c r="K20" s="92">
        <v>42.686931808775199</v>
      </c>
      <c r="M20" s="87" t="s">
        <v>69</v>
      </c>
      <c r="N20" s="87" t="s">
        <v>69</v>
      </c>
      <c r="P20" s="81">
        <v>375.16972130203902</v>
      </c>
      <c r="Q20" s="91">
        <v>7.9039831732121399</v>
      </c>
      <c r="S20" s="80">
        <v>0</v>
      </c>
      <c r="T20" s="89">
        <v>0</v>
      </c>
      <c r="V20" s="81">
        <v>152.56708263638299</v>
      </c>
      <c r="W20" s="91">
        <v>3.2142456746215102</v>
      </c>
      <c r="Y20" s="81">
        <v>189.861258376444</v>
      </c>
      <c r="Z20" s="91">
        <v>3.9999501725358004</v>
      </c>
      <c r="AB20" s="80">
        <v>0</v>
      </c>
      <c r="AC20" s="89">
        <v>0</v>
      </c>
      <c r="AE20" s="80">
        <v>0</v>
      </c>
      <c r="AF20" s="89">
        <v>0</v>
      </c>
      <c r="AH20" s="87" t="s">
        <v>69</v>
      </c>
      <c r="AI20" s="87" t="s">
        <v>69</v>
      </c>
      <c r="AK20" s="87" t="s">
        <v>69</v>
      </c>
      <c r="AL20" s="87" t="s">
        <v>69</v>
      </c>
      <c r="AN20" s="80">
        <v>0</v>
      </c>
      <c r="AO20" s="89">
        <v>0</v>
      </c>
      <c r="AQ20" s="87" t="s">
        <v>69</v>
      </c>
      <c r="AR20" s="87" t="s">
        <v>69</v>
      </c>
    </row>
    <row r="21" spans="1:44" s="36" customFormat="1">
      <c r="A21" s="35" t="s">
        <v>61</v>
      </c>
      <c r="B21" s="81">
        <v>682.89625149490803</v>
      </c>
      <c r="C21" s="8"/>
      <c r="D21" s="87" t="s">
        <v>69</v>
      </c>
      <c r="E21" s="87" t="s">
        <v>69</v>
      </c>
      <c r="G21" s="80">
        <v>0</v>
      </c>
      <c r="H21" s="89">
        <v>0</v>
      </c>
      <c r="J21" s="80">
        <v>0</v>
      </c>
      <c r="K21" s="89">
        <v>0</v>
      </c>
      <c r="M21" s="81">
        <v>241.89785474444699</v>
      </c>
      <c r="N21" s="91">
        <v>35.422343323003403</v>
      </c>
      <c r="P21" s="80">
        <v>0</v>
      </c>
      <c r="Q21" s="89">
        <v>0</v>
      </c>
      <c r="S21" s="80">
        <v>0</v>
      </c>
      <c r="T21" s="89">
        <v>0</v>
      </c>
      <c r="V21" s="87" t="s">
        <v>69</v>
      </c>
      <c r="W21" s="87" t="s">
        <v>69</v>
      </c>
      <c r="Y21" s="80">
        <v>0</v>
      </c>
      <c r="Z21" s="89">
        <v>0</v>
      </c>
      <c r="AB21" s="80">
        <v>0</v>
      </c>
      <c r="AC21" s="89">
        <v>0</v>
      </c>
      <c r="AE21" s="87" t="s">
        <v>69</v>
      </c>
      <c r="AF21" s="87" t="s">
        <v>69</v>
      </c>
      <c r="AH21" s="80">
        <v>0</v>
      </c>
      <c r="AI21" s="89">
        <v>0</v>
      </c>
      <c r="AK21" s="87" t="s">
        <v>69</v>
      </c>
      <c r="AL21" s="87" t="s">
        <v>69</v>
      </c>
      <c r="AN21" s="80">
        <v>0</v>
      </c>
      <c r="AO21" s="89">
        <v>0</v>
      </c>
      <c r="AQ21" s="80">
        <v>0</v>
      </c>
      <c r="AR21" s="89">
        <v>0</v>
      </c>
    </row>
    <row r="22" spans="1:44" s="36" customFormat="1">
      <c r="A22" s="35" t="s">
        <v>48</v>
      </c>
      <c r="B22" s="82">
        <v>2695.86003573977</v>
      </c>
      <c r="C22" s="8"/>
      <c r="D22" s="82">
        <v>453.92339631585702</v>
      </c>
      <c r="E22" s="92">
        <v>16.837795371349699</v>
      </c>
      <c r="G22" s="81">
        <v>80.981638775752899</v>
      </c>
      <c r="H22" s="91">
        <v>3.00392593466117</v>
      </c>
      <c r="J22" s="82">
        <v>575.13292713453097</v>
      </c>
      <c r="K22" s="92">
        <v>21.333931269050797</v>
      </c>
      <c r="M22" s="81">
        <v>410.91400929211198</v>
      </c>
      <c r="N22" s="91">
        <v>15.242408873031598</v>
      </c>
      <c r="P22" s="82">
        <v>347.01384520718801</v>
      </c>
      <c r="Q22" s="92">
        <v>12.872101689506399</v>
      </c>
      <c r="S22" s="80">
        <v>0</v>
      </c>
      <c r="T22" s="89">
        <v>0</v>
      </c>
      <c r="V22" s="81">
        <v>159.83218179791999</v>
      </c>
      <c r="W22" s="91">
        <v>5.9288011869674202</v>
      </c>
      <c r="Y22" s="81">
        <v>651.63096179931495</v>
      </c>
      <c r="Z22" s="91">
        <v>24.171542778944797</v>
      </c>
      <c r="AB22" s="80">
        <v>0</v>
      </c>
      <c r="AC22" s="89">
        <v>0</v>
      </c>
      <c r="AE22" s="81">
        <v>363.17192901300001</v>
      </c>
      <c r="AF22" s="91">
        <v>13.4714682586755</v>
      </c>
      <c r="AH22" s="81">
        <v>552.77026002124103</v>
      </c>
      <c r="AI22" s="91">
        <v>20.504412421008901</v>
      </c>
      <c r="AK22" s="80">
        <v>0</v>
      </c>
      <c r="AL22" s="89">
        <v>0</v>
      </c>
      <c r="AN22" s="80">
        <v>0</v>
      </c>
      <c r="AO22" s="89">
        <v>0</v>
      </c>
      <c r="AQ22" s="81">
        <v>169.607042527933</v>
      </c>
      <c r="AR22" s="91">
        <v>6.2913890290817998</v>
      </c>
    </row>
    <row r="23" spans="1:44" s="36" customFormat="1">
      <c r="A23" s="7" t="s">
        <v>62</v>
      </c>
      <c r="B23" s="88">
        <v>8615.5722899019092</v>
      </c>
      <c r="C23" s="8"/>
      <c r="D23" s="100">
        <v>1976.1421996251199</v>
      </c>
      <c r="E23" s="92">
        <v>22.9368651684497</v>
      </c>
      <c r="G23" s="101" t="s">
        <v>69</v>
      </c>
      <c r="H23" s="101" t="s">
        <v>69</v>
      </c>
      <c r="J23" s="100">
        <v>1436.3585402998301</v>
      </c>
      <c r="K23" s="92">
        <v>16.671655601837902</v>
      </c>
      <c r="M23" s="100">
        <v>396.13723779241599</v>
      </c>
      <c r="N23" s="92">
        <v>4.5979213505841994</v>
      </c>
      <c r="P23" s="102">
        <v>1061.99605239682</v>
      </c>
      <c r="Q23" s="91">
        <v>12.326471378361701</v>
      </c>
      <c r="S23" s="88">
        <v>0</v>
      </c>
      <c r="T23" s="89">
        <v>0</v>
      </c>
      <c r="V23" s="102">
        <v>338.26301747913197</v>
      </c>
      <c r="W23" s="91">
        <v>3.9261816406044399</v>
      </c>
      <c r="Y23" s="102">
        <v>2578.3365205462101</v>
      </c>
      <c r="Z23" s="91">
        <v>29.926468420074798</v>
      </c>
      <c r="AB23" s="102">
        <v>1842.42915029041</v>
      </c>
      <c r="AC23" s="91">
        <v>21.3848725110213</v>
      </c>
      <c r="AE23" s="102">
        <v>421.37575204334303</v>
      </c>
      <c r="AF23" s="91">
        <v>4.89086200968016</v>
      </c>
      <c r="AH23" s="102">
        <v>1917.7278670333501</v>
      </c>
      <c r="AI23" s="91">
        <v>22.258856434656902</v>
      </c>
      <c r="AK23" s="101" t="s">
        <v>69</v>
      </c>
      <c r="AL23" s="101" t="s">
        <v>69</v>
      </c>
      <c r="AN23" s="101" t="s">
        <v>69</v>
      </c>
      <c r="AO23" s="101" t="s">
        <v>69</v>
      </c>
      <c r="AQ23" s="100">
        <v>1433.6462369611099</v>
      </c>
      <c r="AR23" s="92">
        <v>16.640174195293501</v>
      </c>
    </row>
    <row r="24" spans="1:44" s="36" customFormat="1">
      <c r="A24" s="39" t="s">
        <v>7</v>
      </c>
      <c r="B24" s="85">
        <v>1921.08595733075</v>
      </c>
      <c r="C24" s="40"/>
      <c r="D24" s="103" t="s">
        <v>69</v>
      </c>
      <c r="E24" s="103" t="s">
        <v>69</v>
      </c>
      <c r="F24" s="42"/>
      <c r="G24" s="104">
        <v>0</v>
      </c>
      <c r="H24" s="105">
        <v>0</v>
      </c>
      <c r="I24" s="42"/>
      <c r="J24" s="103" t="s">
        <v>69</v>
      </c>
      <c r="K24" s="103" t="s">
        <v>69</v>
      </c>
      <c r="L24" s="42"/>
      <c r="M24" s="104">
        <v>0</v>
      </c>
      <c r="N24" s="105">
        <v>0</v>
      </c>
      <c r="O24" s="42"/>
      <c r="P24" s="104">
        <v>0</v>
      </c>
      <c r="Q24" s="105">
        <v>0</v>
      </c>
      <c r="R24" s="42"/>
      <c r="S24" s="104">
        <v>0</v>
      </c>
      <c r="T24" s="105">
        <v>0</v>
      </c>
      <c r="U24" s="42"/>
      <c r="V24" s="103" t="s">
        <v>69</v>
      </c>
      <c r="W24" s="103" t="s">
        <v>69</v>
      </c>
      <c r="X24" s="42"/>
      <c r="Y24" s="103" t="s">
        <v>69</v>
      </c>
      <c r="Z24" s="103" t="s">
        <v>69</v>
      </c>
      <c r="AA24" s="42"/>
      <c r="AB24" s="85">
        <v>1480.14287152985</v>
      </c>
      <c r="AC24" s="93">
        <v>77.047196450617903</v>
      </c>
      <c r="AD24" s="42"/>
      <c r="AE24" s="104">
        <v>0</v>
      </c>
      <c r="AF24" s="105">
        <v>0</v>
      </c>
      <c r="AG24" s="42"/>
      <c r="AH24" s="103" t="s">
        <v>69</v>
      </c>
      <c r="AI24" s="103" t="s">
        <v>69</v>
      </c>
      <c r="AJ24" s="42"/>
      <c r="AK24" s="104">
        <v>0</v>
      </c>
      <c r="AL24" s="105">
        <v>0</v>
      </c>
      <c r="AM24" s="42"/>
      <c r="AN24" s="104">
        <v>0</v>
      </c>
      <c r="AO24" s="105">
        <v>0</v>
      </c>
      <c r="AP24" s="42"/>
      <c r="AQ24" s="103" t="s">
        <v>69</v>
      </c>
      <c r="AR24" s="103" t="s">
        <v>69</v>
      </c>
    </row>
    <row r="25" spans="1:44" s="36" customFormat="1">
      <c r="A25" s="35"/>
      <c r="B25" s="8"/>
      <c r="C25" s="8"/>
      <c r="D25" s="99"/>
      <c r="G25" s="99"/>
      <c r="J25" s="99"/>
      <c r="M25" s="99"/>
      <c r="P25" s="99"/>
      <c r="S25" s="99"/>
      <c r="V25" s="99"/>
      <c r="Y25" s="99"/>
      <c r="AB25" s="99"/>
      <c r="AE25" s="99"/>
      <c r="AH25" s="99"/>
      <c r="AK25" s="99"/>
      <c r="AN25" s="99"/>
      <c r="AQ25" s="99"/>
    </row>
    <row r="26" spans="1:44">
      <c r="A26" s="34"/>
      <c r="B26" s="25"/>
      <c r="C26" s="25"/>
    </row>
    <row r="27" spans="1:44">
      <c r="A27" s="20" t="s">
        <v>73</v>
      </c>
    </row>
    <row r="28" spans="1:44" s="62" customFormat="1" ht="15" customHeight="1">
      <c r="A28" s="60" t="s">
        <v>87</v>
      </c>
      <c r="B28" s="61"/>
      <c r="C28" s="61"/>
      <c r="D28" s="61"/>
      <c r="E28" s="61"/>
      <c r="F28" s="61"/>
      <c r="G28" s="61"/>
      <c r="H28" s="61"/>
      <c r="I28" s="61"/>
    </row>
    <row r="29" spans="1:44" s="62" customFormat="1" ht="15" customHeight="1">
      <c r="A29" s="3" t="s">
        <v>101</v>
      </c>
      <c r="B29" s="3"/>
      <c r="C29" s="3"/>
      <c r="D29" s="3"/>
      <c r="E29" s="3"/>
      <c r="F29" s="3"/>
      <c r="G29" s="3"/>
      <c r="H29" s="3"/>
      <c r="I29" s="3"/>
    </row>
    <row r="30" spans="1:44" s="62" customFormat="1" ht="15" customHeight="1">
      <c r="A30" s="3" t="s">
        <v>88</v>
      </c>
      <c r="B30" s="3"/>
      <c r="C30" s="3"/>
      <c r="D30" s="3"/>
      <c r="E30" s="3"/>
      <c r="F30" s="3"/>
      <c r="G30" s="3"/>
      <c r="H30" s="3"/>
      <c r="I30" s="3"/>
    </row>
    <row r="31" spans="1:44" s="62" customFormat="1" ht="15" customHeight="1">
      <c r="A31" s="3" t="s">
        <v>89</v>
      </c>
      <c r="B31" s="3"/>
      <c r="C31" s="3"/>
      <c r="D31" s="3"/>
      <c r="E31" s="3"/>
      <c r="F31" s="3"/>
      <c r="G31" s="3"/>
      <c r="H31" s="3"/>
      <c r="I31" s="3"/>
    </row>
    <row r="32" spans="1:44" s="62" customFormat="1" ht="15" customHeight="1">
      <c r="A32" s="63" t="s">
        <v>90</v>
      </c>
      <c r="B32" s="118"/>
      <c r="C32" s="64"/>
      <c r="D32" s="64"/>
      <c r="E32" s="3"/>
      <c r="F32" s="3"/>
      <c r="G32" s="3"/>
      <c r="H32" s="3"/>
      <c r="I32" s="3"/>
    </row>
    <row r="33" spans="1:43" s="62" customFormat="1" ht="15" customHeight="1">
      <c r="A33" s="65" t="s">
        <v>91</v>
      </c>
      <c r="B33" s="119"/>
      <c r="C33" s="66"/>
      <c r="D33" s="66"/>
      <c r="E33" s="120"/>
      <c r="F33" s="120"/>
      <c r="G33" s="120"/>
      <c r="H33" s="120"/>
      <c r="I33" s="3"/>
    </row>
    <row r="34" spans="1:43" s="62" customFormat="1" ht="15" customHeight="1">
      <c r="A34" s="67" t="s">
        <v>92</v>
      </c>
      <c r="B34" s="121"/>
      <c r="C34" s="68"/>
      <c r="D34" s="68"/>
      <c r="E34" s="122"/>
      <c r="F34" s="122"/>
      <c r="G34" s="122"/>
      <c r="H34" s="122"/>
      <c r="I34" s="3"/>
    </row>
    <row r="35" spans="1:43" s="3" customFormat="1">
      <c r="A35" s="63"/>
      <c r="B35" s="69"/>
      <c r="C35" s="69"/>
      <c r="D35" s="86"/>
      <c r="G35" s="86"/>
      <c r="J35" s="86"/>
      <c r="M35" s="86"/>
      <c r="P35" s="86"/>
      <c r="S35" s="86"/>
      <c r="V35" s="86"/>
      <c r="Y35" s="86"/>
      <c r="AB35" s="86"/>
      <c r="AE35" s="86"/>
      <c r="AH35" s="86"/>
      <c r="AK35" s="86"/>
      <c r="AN35" s="86"/>
      <c r="AQ35" s="86"/>
    </row>
    <row r="36" spans="1:43" s="3" customFormat="1">
      <c r="A36" s="3" t="s">
        <v>3</v>
      </c>
      <c r="D36" s="86"/>
      <c r="G36" s="86"/>
      <c r="J36" s="86"/>
      <c r="M36" s="86"/>
      <c r="P36" s="86"/>
      <c r="S36" s="86"/>
      <c r="V36" s="86"/>
      <c r="Y36" s="86"/>
      <c r="AB36" s="86"/>
      <c r="AE36" s="86"/>
      <c r="AH36" s="86"/>
      <c r="AK36" s="86"/>
      <c r="AN36" s="86"/>
      <c r="AQ36" s="86"/>
    </row>
  </sheetData>
  <sortState ref="A10:A21">
    <sortCondition ref="A10:A21"/>
  </sortState>
  <mergeCells count="17">
    <mergeCell ref="AQ7:AR7"/>
    <mergeCell ref="Y7:Z7"/>
    <mergeCell ref="D6:AR6"/>
    <mergeCell ref="S7:T7"/>
    <mergeCell ref="AB7:AC7"/>
    <mergeCell ref="AE7:AF7"/>
    <mergeCell ref="AH7:AI7"/>
    <mergeCell ref="J7:K7"/>
    <mergeCell ref="A6:A8"/>
    <mergeCell ref="B6:B8"/>
    <mergeCell ref="D7:E7"/>
    <mergeCell ref="G7:H7"/>
    <mergeCell ref="AN7:AO7"/>
    <mergeCell ref="AK7:AL7"/>
    <mergeCell ref="M7:N7"/>
    <mergeCell ref="P7:Q7"/>
    <mergeCell ref="V7:W7"/>
  </mergeCells>
  <hyperlinks>
    <hyperlink ref="AS3" location="Index!A1" display="Index" xr:uid="{DB0B6871-D373-4BA8-93D8-F3F3069D9A6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29"/>
  <sheetViews>
    <sheetView showGridLines="0" zoomScaleNormal="100" workbookViewId="0"/>
  </sheetViews>
  <sheetFormatPr baseColWidth="10" defaultColWidth="11.42578125" defaultRowHeight="12" customHeight="1"/>
  <cols>
    <col min="1" max="1" width="30.28515625" style="20" customWidth="1"/>
    <col min="2" max="2" width="17.140625" style="20" customWidth="1"/>
    <col min="3" max="3" width="3.140625" style="20" customWidth="1"/>
    <col min="4" max="5" width="10.85546875" style="20" customWidth="1"/>
    <col min="6" max="6" width="1.85546875" style="20" customWidth="1"/>
    <col min="7" max="8" width="11" style="20" customWidth="1"/>
    <col min="9" max="9" width="3.140625" style="20" customWidth="1"/>
    <col min="10" max="10" width="9" style="20" customWidth="1"/>
    <col min="11" max="11" width="10.28515625" style="20" customWidth="1"/>
    <col min="12" max="16384" width="11.42578125" style="20"/>
  </cols>
  <sheetData>
    <row r="1" spans="1:48" s="13" customFormat="1" ht="11.25">
      <c r="A1" s="18" t="s">
        <v>1</v>
      </c>
      <c r="B1" s="18"/>
      <c r="C1" s="18"/>
      <c r="D1" s="18"/>
    </row>
    <row r="2" spans="1:48" s="13" customFormat="1" ht="11.25">
      <c r="A2" s="18"/>
      <c r="B2" s="18"/>
      <c r="C2" s="18"/>
      <c r="D2" s="18"/>
    </row>
    <row r="3" spans="1:48" ht="11.25">
      <c r="A3" s="19" t="s">
        <v>80</v>
      </c>
      <c r="B3" s="19"/>
      <c r="C3" s="19"/>
      <c r="K3" s="10" t="s">
        <v>53</v>
      </c>
      <c r="L3" s="107" t="s">
        <v>6</v>
      </c>
    </row>
    <row r="4" spans="1:48" ht="11.25">
      <c r="A4" s="19" t="s">
        <v>0</v>
      </c>
      <c r="B4" s="19"/>
      <c r="C4" s="19"/>
      <c r="D4" s="19"/>
    </row>
    <row r="5" spans="1:48" ht="11.25"/>
    <row r="6" spans="1:48" s="10" customFormat="1" ht="20.25" customHeight="1">
      <c r="A6" s="144" t="s">
        <v>39</v>
      </c>
      <c r="B6" s="127" t="s">
        <v>63</v>
      </c>
      <c r="C6" s="43"/>
      <c r="D6" s="142" t="s">
        <v>107</v>
      </c>
      <c r="E6" s="142"/>
      <c r="F6" s="142"/>
      <c r="G6" s="142"/>
      <c r="H6" s="142"/>
      <c r="I6" s="142"/>
      <c r="J6" s="142"/>
      <c r="K6" s="142"/>
    </row>
    <row r="7" spans="1:48" s="10" customFormat="1" ht="11.25">
      <c r="A7" s="132"/>
      <c r="B7" s="128"/>
      <c r="C7" s="44"/>
      <c r="D7" s="142" t="s">
        <v>37</v>
      </c>
      <c r="E7" s="142"/>
      <c r="F7" s="33"/>
      <c r="G7" s="140" t="s">
        <v>108</v>
      </c>
      <c r="H7" s="140"/>
      <c r="I7" s="13"/>
      <c r="J7" s="140" t="s">
        <v>106</v>
      </c>
      <c r="K7" s="140"/>
    </row>
    <row r="8" spans="1:48" s="10" customFormat="1" ht="11.25">
      <c r="A8" s="133"/>
      <c r="B8" s="129"/>
      <c r="C8" s="45"/>
      <c r="D8" s="31" t="s">
        <v>10</v>
      </c>
      <c r="E8" s="31" t="s">
        <v>5</v>
      </c>
      <c r="F8" s="31"/>
      <c r="G8" s="31" t="s">
        <v>10</v>
      </c>
      <c r="H8" s="31" t="s">
        <v>5</v>
      </c>
      <c r="I8" s="12"/>
      <c r="J8" s="31" t="s">
        <v>10</v>
      </c>
      <c r="K8" s="31" t="s">
        <v>5</v>
      </c>
    </row>
    <row r="9" spans="1:48" ht="11.25">
      <c r="A9" s="5"/>
      <c r="B9" s="24"/>
      <c r="C9" s="24"/>
      <c r="D9" s="11"/>
      <c r="E9" s="11"/>
      <c r="F9" s="30"/>
    </row>
    <row r="10" spans="1:48" s="3" customFormat="1" ht="11.25">
      <c r="A10" s="6" t="s">
        <v>2</v>
      </c>
      <c r="B10" s="74">
        <v>16502.255814514501</v>
      </c>
      <c r="C10" s="14"/>
      <c r="D10" s="74">
        <v>15982.1697420499</v>
      </c>
      <c r="E10" s="89">
        <v>96.848394072238492</v>
      </c>
      <c r="F10" s="30"/>
      <c r="G10" s="106">
        <v>34.8724760311732</v>
      </c>
      <c r="H10" s="91">
        <v>0.21131944882651299</v>
      </c>
      <c r="J10" s="100">
        <v>520.08607246460394</v>
      </c>
      <c r="K10" s="92">
        <f>0.031516059277615*100</f>
        <v>3.1516059277615001</v>
      </c>
      <c r="L10" s="13"/>
      <c r="M10" s="13"/>
      <c r="N10" s="13"/>
      <c r="O10" s="13"/>
      <c r="P10" s="13"/>
      <c r="Q10" s="5"/>
      <c r="R10" s="30"/>
      <c r="S10" s="30"/>
    </row>
    <row r="11" spans="1:48" s="3" customFormat="1" ht="11.25">
      <c r="A11" s="7" t="s">
        <v>65</v>
      </c>
      <c r="B11" s="75">
        <v>8861.2723581159098</v>
      </c>
      <c r="C11" s="70"/>
      <c r="D11" s="75">
        <v>8378.9648013401202</v>
      </c>
      <c r="E11" s="89">
        <v>94.557129751981392</v>
      </c>
      <c r="F11" s="30"/>
      <c r="G11" s="102">
        <v>34.8724760311732</v>
      </c>
      <c r="H11" s="91">
        <v>0.39353802277879496</v>
      </c>
      <c r="J11" s="100">
        <v>482.307556775791</v>
      </c>
      <c r="K11" s="92">
        <f>0.0544287024801864*100</f>
        <v>5.4428702480186404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s="5" customFormat="1" ht="11.25">
      <c r="A12" s="40" t="s">
        <v>66</v>
      </c>
      <c r="B12" s="76">
        <v>7640.9834563985596</v>
      </c>
      <c r="C12" s="72"/>
      <c r="D12" s="76">
        <v>7603.2049407097502</v>
      </c>
      <c r="E12" s="105">
        <v>99.505580454343502</v>
      </c>
      <c r="F12" s="31"/>
      <c r="G12" s="76">
        <v>0</v>
      </c>
      <c r="H12" s="105">
        <v>0</v>
      </c>
      <c r="I12" s="4"/>
      <c r="J12" s="85">
        <v>37.778515688813499</v>
      </c>
      <c r="K12" s="93">
        <f>0.00494419545656492*100</f>
        <v>0.49441954565649199</v>
      </c>
    </row>
    <row r="13" spans="1:48" ht="11.25"/>
    <row r="14" spans="1:48" ht="11.25">
      <c r="A14" s="123" t="s">
        <v>109</v>
      </c>
    </row>
    <row r="15" spans="1:48" ht="22.5" customHeight="1">
      <c r="A15" s="143" t="s">
        <v>110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</row>
    <row r="16" spans="1:48" ht="11.25">
      <c r="A16" s="123" t="s">
        <v>111</v>
      </c>
    </row>
    <row r="17" spans="1:11" ht="11.25">
      <c r="A17" s="20" t="s">
        <v>73</v>
      </c>
    </row>
    <row r="18" spans="1:11" s="62" customFormat="1" ht="15" customHeight="1">
      <c r="A18" s="60" t="s">
        <v>87</v>
      </c>
      <c r="B18" s="61"/>
      <c r="C18" s="61"/>
      <c r="D18" s="61"/>
      <c r="E18" s="61"/>
      <c r="F18" s="61"/>
      <c r="G18" s="61"/>
      <c r="H18" s="61"/>
      <c r="I18" s="61"/>
    </row>
    <row r="19" spans="1:11" s="62" customFormat="1" ht="15" customHeight="1">
      <c r="A19" s="3" t="s">
        <v>101</v>
      </c>
      <c r="B19" s="3"/>
      <c r="C19" s="3"/>
      <c r="D19" s="3"/>
      <c r="E19" s="3"/>
      <c r="F19" s="3"/>
      <c r="G19" s="3"/>
      <c r="H19" s="3"/>
      <c r="I19" s="3"/>
    </row>
    <row r="20" spans="1:11" s="62" customFormat="1" ht="15" customHeight="1">
      <c r="A20" s="3" t="s">
        <v>88</v>
      </c>
      <c r="B20" s="3"/>
      <c r="C20" s="3"/>
      <c r="D20" s="3"/>
      <c r="E20" s="3"/>
      <c r="F20" s="3"/>
      <c r="G20" s="3"/>
      <c r="H20" s="3"/>
      <c r="I20" s="3"/>
    </row>
    <row r="21" spans="1:11" s="62" customFormat="1" ht="15" customHeight="1">
      <c r="A21" s="3" t="s">
        <v>89</v>
      </c>
      <c r="B21" s="3"/>
      <c r="C21" s="3"/>
      <c r="D21" s="3"/>
      <c r="E21" s="3"/>
      <c r="F21" s="3"/>
      <c r="G21" s="3"/>
      <c r="H21" s="3"/>
      <c r="I21" s="3"/>
    </row>
    <row r="22" spans="1:11" s="62" customFormat="1" ht="15" customHeight="1">
      <c r="A22" s="63" t="s">
        <v>90</v>
      </c>
      <c r="B22" s="118"/>
      <c r="C22" s="64"/>
      <c r="D22" s="64"/>
      <c r="E22" s="3"/>
      <c r="F22" s="3"/>
      <c r="G22" s="3"/>
      <c r="H22" s="3"/>
      <c r="I22" s="3"/>
    </row>
    <row r="23" spans="1:11" s="62" customFormat="1" ht="15" customHeight="1">
      <c r="A23" s="65" t="s">
        <v>91</v>
      </c>
      <c r="B23" s="119"/>
      <c r="C23" s="66"/>
      <c r="D23" s="66"/>
      <c r="E23" s="120"/>
      <c r="F23" s="120"/>
      <c r="G23" s="120"/>
      <c r="H23" s="120"/>
      <c r="I23" s="3"/>
    </row>
    <row r="24" spans="1:11" s="62" customFormat="1" ht="15" customHeight="1">
      <c r="A24" s="67" t="s">
        <v>92</v>
      </c>
      <c r="B24" s="121"/>
      <c r="C24" s="68"/>
      <c r="D24" s="68"/>
      <c r="E24" s="122"/>
      <c r="F24" s="122"/>
      <c r="G24" s="122"/>
      <c r="H24" s="122"/>
      <c r="I24" s="3"/>
    </row>
    <row r="25" spans="1:11" s="62" customFormat="1" ht="15">
      <c r="A25" s="63"/>
      <c r="B25" s="69"/>
      <c r="C25" s="69"/>
      <c r="D25" s="69"/>
      <c r="E25" s="64"/>
      <c r="F25" s="64"/>
      <c r="G25" s="3"/>
      <c r="H25" s="3"/>
      <c r="I25" s="3"/>
      <c r="J25" s="3"/>
      <c r="K25" s="3"/>
    </row>
    <row r="26" spans="1:11" s="62" customFormat="1" ht="15">
      <c r="A26" s="3" t="s">
        <v>3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1.25"/>
    <row r="28" spans="1:11" ht="11.25"/>
    <row r="29" spans="1:11" ht="11.25"/>
  </sheetData>
  <mergeCells count="7">
    <mergeCell ref="A15:K15"/>
    <mergeCell ref="A6:A8"/>
    <mergeCell ref="B6:B8"/>
    <mergeCell ref="D6:K6"/>
    <mergeCell ref="G7:H7"/>
    <mergeCell ref="J7:K7"/>
    <mergeCell ref="D7:E7"/>
  </mergeCells>
  <hyperlinks>
    <hyperlink ref="L3" location="Index!A1" display="Index" xr:uid="{DDB356D1-F834-4B7D-8F14-AA4ED1BC271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32"/>
  <sheetViews>
    <sheetView showGridLines="0" zoomScaleNormal="100" workbookViewId="0"/>
  </sheetViews>
  <sheetFormatPr baseColWidth="10" defaultColWidth="10.85546875" defaultRowHeight="11.25"/>
  <cols>
    <col min="1" max="1" width="30.140625" style="3" customWidth="1"/>
    <col min="2" max="2" width="15.5703125" style="3" customWidth="1"/>
    <col min="3" max="3" width="3.28515625" style="3" customWidth="1"/>
    <col min="4" max="4" width="8.85546875" style="3" customWidth="1"/>
    <col min="5" max="5" width="9.42578125" style="3" customWidth="1"/>
    <col min="6" max="6" width="2.42578125" style="3" customWidth="1"/>
    <col min="7" max="7" width="7.7109375" style="16" customWidth="1"/>
    <col min="8" max="8" width="8.85546875" style="16" customWidth="1"/>
    <col min="9" max="9" width="2.7109375" style="3" customWidth="1"/>
    <col min="10" max="10" width="8.42578125" style="3" customWidth="1"/>
    <col min="11" max="11" width="9.42578125" style="3" customWidth="1"/>
    <col min="12" max="12" width="2.42578125" style="3" customWidth="1"/>
    <col min="13" max="13" width="8.42578125" style="3" customWidth="1"/>
    <col min="14" max="14" width="9" style="3" customWidth="1"/>
    <col min="15" max="16384" width="10.85546875" style="3"/>
  </cols>
  <sheetData>
    <row r="1" spans="1:49">
      <c r="A1" s="2" t="s">
        <v>1</v>
      </c>
      <c r="B1" s="2"/>
      <c r="C1" s="2"/>
    </row>
    <row r="2" spans="1:49">
      <c r="A2" s="2"/>
      <c r="B2" s="2"/>
      <c r="C2" s="2"/>
    </row>
    <row r="3" spans="1:49">
      <c r="A3" s="2" t="s">
        <v>81</v>
      </c>
      <c r="N3" s="3" t="s">
        <v>40</v>
      </c>
      <c r="O3" s="107" t="s">
        <v>6</v>
      </c>
    </row>
    <row r="4" spans="1:49">
      <c r="A4" s="2" t="s">
        <v>0</v>
      </c>
    </row>
    <row r="6" spans="1:49" ht="14.45" customHeight="1">
      <c r="A6" s="124" t="s">
        <v>4</v>
      </c>
      <c r="B6" s="127" t="s">
        <v>50</v>
      </c>
      <c r="C6" s="53"/>
      <c r="D6" s="142" t="s">
        <v>43</v>
      </c>
      <c r="E6" s="142"/>
      <c r="F6" s="142"/>
      <c r="G6" s="142"/>
      <c r="H6" s="142"/>
      <c r="I6" s="145"/>
      <c r="J6" s="145"/>
      <c r="K6" s="145"/>
      <c r="L6" s="145"/>
      <c r="M6" s="145"/>
      <c r="N6" s="145"/>
    </row>
    <row r="7" spans="1:49" ht="15.75" customHeight="1">
      <c r="A7" s="125"/>
      <c r="B7" s="128"/>
      <c r="C7" s="54"/>
      <c r="D7" s="142" t="s">
        <v>44</v>
      </c>
      <c r="E7" s="146"/>
      <c r="F7" s="147"/>
      <c r="G7" s="142" t="s">
        <v>45</v>
      </c>
      <c r="H7" s="145"/>
      <c r="I7" s="10"/>
      <c r="J7" s="142" t="s">
        <v>93</v>
      </c>
      <c r="K7" s="146"/>
      <c r="L7" s="18"/>
      <c r="M7" s="142" t="s">
        <v>94</v>
      </c>
      <c r="N7" s="146"/>
    </row>
    <row r="8" spans="1:49">
      <c r="A8" s="126"/>
      <c r="B8" s="129"/>
      <c r="C8" s="55"/>
      <c r="D8" s="15" t="s">
        <v>10</v>
      </c>
      <c r="E8" s="31" t="s">
        <v>5</v>
      </c>
      <c r="F8" s="31"/>
      <c r="G8" s="31" t="s">
        <v>10</v>
      </c>
      <c r="H8" s="31" t="s">
        <v>5</v>
      </c>
      <c r="I8" s="4"/>
      <c r="J8" s="15" t="s">
        <v>10</v>
      </c>
      <c r="K8" s="31" t="s">
        <v>5</v>
      </c>
      <c r="L8" s="4"/>
      <c r="M8" s="15" t="s">
        <v>10</v>
      </c>
      <c r="N8" s="31" t="s">
        <v>5</v>
      </c>
    </row>
    <row r="9" spans="1:49">
      <c r="A9" s="5"/>
      <c r="B9" s="5"/>
      <c r="C9" s="5"/>
      <c r="D9" s="14"/>
      <c r="E9" s="14"/>
      <c r="F9" s="14"/>
      <c r="G9" s="17"/>
    </row>
    <row r="10" spans="1:49">
      <c r="A10" s="6" t="s">
        <v>2</v>
      </c>
      <c r="B10" s="74">
        <v>16502.255814514501</v>
      </c>
      <c r="C10" s="14"/>
      <c r="O10" s="13"/>
      <c r="P10" s="13"/>
      <c r="Q10" s="13"/>
      <c r="R10" s="5"/>
      <c r="S10" s="30"/>
      <c r="T10" s="30"/>
    </row>
    <row r="11" spans="1:49">
      <c r="A11" s="5" t="s">
        <v>37</v>
      </c>
      <c r="B11" s="75">
        <v>15982.1697420499</v>
      </c>
      <c r="C11" s="14"/>
      <c r="D11" s="75">
        <v>2443.0146437706198</v>
      </c>
      <c r="E11" s="89">
        <v>15.2858759680354</v>
      </c>
      <c r="G11" s="75">
        <v>5808.9222113671203</v>
      </c>
      <c r="H11" s="89">
        <v>36.3462677791712</v>
      </c>
      <c r="J11" s="75">
        <v>3588.06248300782</v>
      </c>
      <c r="K11" s="89">
        <v>22.450409055332802</v>
      </c>
      <c r="L11" s="13"/>
      <c r="M11" s="75">
        <v>4015.4716121313099</v>
      </c>
      <c r="N11" s="89">
        <v>25.124696314333399</v>
      </c>
      <c r="O11" s="13"/>
      <c r="P11" s="13"/>
      <c r="Q11" s="13"/>
      <c r="R11" s="5"/>
      <c r="S11" s="30"/>
      <c r="T11" s="30"/>
    </row>
    <row r="12" spans="1:49">
      <c r="A12" s="5" t="s">
        <v>38</v>
      </c>
      <c r="B12" s="102">
        <v>34.8724760311732</v>
      </c>
      <c r="C12" s="14"/>
      <c r="D12" s="107" t="s">
        <v>69</v>
      </c>
      <c r="E12" s="107" t="s">
        <v>69</v>
      </c>
      <c r="F12" s="5"/>
      <c r="G12" s="107" t="s">
        <v>69</v>
      </c>
      <c r="H12" s="107" t="s">
        <v>69</v>
      </c>
      <c r="I12" s="30"/>
      <c r="J12" s="107" t="s">
        <v>69</v>
      </c>
      <c r="K12" s="107" t="s">
        <v>69</v>
      </c>
      <c r="L12" s="13"/>
      <c r="M12" s="107" t="s">
        <v>69</v>
      </c>
      <c r="N12" s="107" t="s">
        <v>69</v>
      </c>
      <c r="O12" s="13"/>
      <c r="P12" s="13"/>
      <c r="Q12" s="13"/>
      <c r="R12" s="5"/>
      <c r="S12" s="30"/>
      <c r="T12" s="30"/>
    </row>
    <row r="13" spans="1:49">
      <c r="A13" s="6"/>
      <c r="C13" s="14"/>
      <c r="F13" s="5"/>
      <c r="I13" s="30"/>
      <c r="J13" s="30"/>
      <c r="K13" s="13"/>
      <c r="L13" s="13"/>
      <c r="M13" s="13"/>
      <c r="N13" s="13"/>
      <c r="O13" s="13"/>
      <c r="P13" s="13"/>
      <c r="Q13" s="13"/>
      <c r="R13" s="5"/>
      <c r="S13" s="30"/>
      <c r="T13" s="30"/>
    </row>
    <row r="14" spans="1:49" ht="15">
      <c r="A14" s="7" t="s">
        <v>65</v>
      </c>
      <c r="B14" s="75">
        <v>8861.2723581159098</v>
      </c>
      <c r="C14" s="70"/>
      <c r="F14"/>
      <c r="G14"/>
      <c r="I14"/>
      <c r="J14"/>
      <c r="L14"/>
      <c r="M1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>
      <c r="A15" s="7" t="s">
        <v>37</v>
      </c>
      <c r="B15" s="75">
        <v>8378.9648013401202</v>
      </c>
      <c r="C15" s="70"/>
      <c r="D15" s="75">
        <v>1507.75261847355</v>
      </c>
      <c r="E15" s="89">
        <v>17.994497580803799</v>
      </c>
      <c r="G15" s="75">
        <v>2611.8018776787899</v>
      </c>
      <c r="H15" s="89">
        <v>31.1709374559141</v>
      </c>
      <c r="J15" s="75">
        <v>1581.18437279264</v>
      </c>
      <c r="K15" s="89">
        <v>18.870879759988298</v>
      </c>
      <c r="L15" s="13"/>
      <c r="M15" s="75">
        <v>2678.2259323951398</v>
      </c>
      <c r="N15" s="89">
        <v>31.9636852032937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>
      <c r="A16" s="7" t="s">
        <v>38</v>
      </c>
      <c r="B16" s="102">
        <v>34.8724760311732</v>
      </c>
      <c r="C16" s="70"/>
      <c r="D16" s="107" t="s">
        <v>69</v>
      </c>
      <c r="E16" s="107" t="s">
        <v>69</v>
      </c>
      <c r="F16" s="5"/>
      <c r="G16" s="107" t="s">
        <v>69</v>
      </c>
      <c r="H16" s="107" t="s">
        <v>69</v>
      </c>
      <c r="I16" s="30"/>
      <c r="J16" s="107" t="s">
        <v>69</v>
      </c>
      <c r="K16" s="107" t="s">
        <v>69</v>
      </c>
      <c r="L16" s="13"/>
      <c r="M16" s="107" t="s">
        <v>69</v>
      </c>
      <c r="N16" s="107" t="s">
        <v>69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>
      <c r="A17" s="7"/>
      <c r="C17" s="70"/>
      <c r="F17" s="71"/>
      <c r="I17" s="71"/>
      <c r="J17" s="2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s="5" customFormat="1">
      <c r="A18" s="8" t="s">
        <v>66</v>
      </c>
      <c r="B18" s="75">
        <v>7640.9834563985596</v>
      </c>
      <c r="C18" s="70"/>
      <c r="F18" s="71"/>
      <c r="G18" s="29"/>
      <c r="I18" s="71"/>
      <c r="J18" s="29"/>
      <c r="M18" s="89"/>
    </row>
    <row r="19" spans="1:49" s="5" customFormat="1">
      <c r="A19" s="7" t="s">
        <v>37</v>
      </c>
      <c r="B19" s="75">
        <v>7603.2049407097502</v>
      </c>
      <c r="C19" s="70"/>
      <c r="D19" s="100">
        <v>935.2620253</v>
      </c>
      <c r="E19" s="109">
        <v>12.300891999999999</v>
      </c>
      <c r="F19" s="3"/>
      <c r="G19" s="100">
        <v>3197.1203340000002</v>
      </c>
      <c r="H19" s="109">
        <v>42.049640400000001</v>
      </c>
      <c r="I19" s="3"/>
      <c r="J19" s="100">
        <v>2006.8781100000001</v>
      </c>
      <c r="K19" s="109">
        <v>26.395160000000001</v>
      </c>
      <c r="L19" s="13"/>
      <c r="M19" s="100">
        <v>1337.24568</v>
      </c>
      <c r="N19" s="109">
        <v>17.587921000000001</v>
      </c>
    </row>
    <row r="20" spans="1:49" s="5" customFormat="1">
      <c r="A20" s="39" t="s">
        <v>38</v>
      </c>
      <c r="B20" s="76">
        <v>0</v>
      </c>
      <c r="C20" s="72"/>
      <c r="D20" s="108">
        <v>0</v>
      </c>
      <c r="E20" s="108">
        <v>0</v>
      </c>
      <c r="F20" s="4"/>
      <c r="G20" s="108">
        <v>0</v>
      </c>
      <c r="H20" s="108">
        <v>0</v>
      </c>
      <c r="I20" s="31"/>
      <c r="J20" s="108">
        <v>0</v>
      </c>
      <c r="K20" s="108">
        <v>0</v>
      </c>
      <c r="L20" s="12"/>
      <c r="M20" s="108">
        <v>0</v>
      </c>
      <c r="N20" s="108">
        <v>0</v>
      </c>
    </row>
    <row r="21" spans="1:49" s="20" customFormat="1"/>
    <row r="22" spans="1:49" s="20" customFormat="1">
      <c r="A22" s="20" t="s">
        <v>73</v>
      </c>
    </row>
    <row r="23" spans="1:49" s="62" customFormat="1" ht="15" customHeight="1">
      <c r="A23" s="60" t="s">
        <v>87</v>
      </c>
      <c r="B23" s="61"/>
      <c r="C23" s="61"/>
      <c r="D23" s="61"/>
      <c r="E23" s="61"/>
      <c r="F23" s="61"/>
      <c r="G23" s="61"/>
      <c r="H23" s="61"/>
      <c r="I23" s="61"/>
    </row>
    <row r="24" spans="1:49" s="62" customFormat="1" ht="15" customHeight="1">
      <c r="A24" s="3" t="s">
        <v>101</v>
      </c>
      <c r="B24" s="3"/>
      <c r="C24" s="3"/>
      <c r="D24" s="3"/>
      <c r="E24" s="3"/>
      <c r="F24" s="3"/>
      <c r="G24" s="3"/>
      <c r="H24" s="3"/>
      <c r="I24" s="3"/>
    </row>
    <row r="25" spans="1:49" s="62" customFormat="1" ht="15" customHeight="1">
      <c r="A25" s="3" t="s">
        <v>88</v>
      </c>
      <c r="B25" s="3"/>
      <c r="C25" s="3"/>
      <c r="D25" s="3"/>
      <c r="E25" s="3"/>
      <c r="F25" s="3"/>
      <c r="G25" s="3"/>
      <c r="H25" s="3"/>
      <c r="I25" s="3"/>
    </row>
    <row r="26" spans="1:49" s="62" customFormat="1" ht="15" customHeight="1">
      <c r="A26" s="3" t="s">
        <v>89</v>
      </c>
      <c r="B26" s="3"/>
      <c r="C26" s="3"/>
      <c r="D26" s="3"/>
      <c r="E26" s="3"/>
      <c r="F26" s="3"/>
      <c r="G26" s="3"/>
      <c r="H26" s="3"/>
      <c r="I26" s="3"/>
    </row>
    <row r="27" spans="1:49" s="62" customFormat="1" ht="15" customHeight="1">
      <c r="A27" s="63" t="s">
        <v>90</v>
      </c>
      <c r="B27" s="118"/>
      <c r="C27" s="64"/>
      <c r="D27" s="64"/>
      <c r="E27" s="3"/>
      <c r="F27" s="3"/>
      <c r="G27" s="3"/>
      <c r="H27" s="3"/>
      <c r="I27" s="3"/>
    </row>
    <row r="28" spans="1:49" s="62" customFormat="1" ht="15" customHeight="1">
      <c r="A28" s="65" t="s">
        <v>91</v>
      </c>
      <c r="B28" s="119"/>
      <c r="C28" s="66"/>
      <c r="D28" s="66"/>
      <c r="E28" s="120"/>
      <c r="F28" s="120"/>
      <c r="G28" s="120"/>
      <c r="H28" s="120"/>
      <c r="I28" s="3"/>
    </row>
    <row r="29" spans="1:49" s="62" customFormat="1" ht="15" customHeight="1">
      <c r="A29" s="67" t="s">
        <v>92</v>
      </c>
      <c r="B29" s="121"/>
      <c r="C29" s="68"/>
      <c r="D29" s="68"/>
      <c r="E29" s="122"/>
      <c r="F29" s="122"/>
      <c r="G29" s="122"/>
      <c r="H29" s="122"/>
      <c r="I29" s="3"/>
    </row>
    <row r="30" spans="1:49" s="62" customFormat="1" ht="15">
      <c r="A30" s="63"/>
      <c r="B30" s="69"/>
      <c r="C30" s="69"/>
      <c r="D30" s="69"/>
      <c r="E30" s="69"/>
      <c r="F30" s="64"/>
      <c r="G30" s="64"/>
      <c r="H30" s="3"/>
      <c r="I30" s="3"/>
      <c r="J30" s="3"/>
      <c r="K30" s="3"/>
      <c r="L30" s="3"/>
    </row>
    <row r="31" spans="1:49" s="62" customFormat="1" ht="15">
      <c r="A31" s="3" t="s">
        <v>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49" s="20" customFormat="1"/>
  </sheetData>
  <mergeCells count="7">
    <mergeCell ref="A6:A8"/>
    <mergeCell ref="B6:B8"/>
    <mergeCell ref="D6:N6"/>
    <mergeCell ref="D7:F7"/>
    <mergeCell ref="G7:H7"/>
    <mergeCell ref="J7:K7"/>
    <mergeCell ref="M7:N7"/>
  </mergeCells>
  <hyperlinks>
    <hyperlink ref="O3" location="Index!A1" display="Index" xr:uid="{AF1D3174-F637-4D80-8464-9C4C4FC80A4D}"/>
  </hyperlinks>
  <pageMargins left="0.7" right="0.7" top="0.75" bottom="0.75" header="0.3" footer="0.3"/>
  <pageSetup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2"/>
  <sheetViews>
    <sheetView showGridLines="0" zoomScaleNormal="100" workbookViewId="0"/>
  </sheetViews>
  <sheetFormatPr baseColWidth="10" defaultColWidth="11.42578125" defaultRowHeight="11.25"/>
  <cols>
    <col min="1" max="1" width="32.28515625" style="20" customWidth="1"/>
    <col min="2" max="2" width="21.42578125" style="20" customWidth="1"/>
    <col min="3" max="3" width="4.5703125" style="20" customWidth="1"/>
    <col min="4" max="4" width="9.5703125" style="20" customWidth="1"/>
    <col min="5" max="5" width="9.28515625" style="20" customWidth="1"/>
    <col min="6" max="6" width="3.140625" style="20" customWidth="1"/>
    <col min="7" max="8" width="11.28515625" style="20" customWidth="1"/>
    <col min="9" max="9" width="2" style="20" customWidth="1"/>
    <col min="10" max="11" width="13" style="20" customWidth="1"/>
    <col min="12" max="12" width="2.140625" style="20" customWidth="1"/>
    <col min="13" max="14" width="14" style="20" customWidth="1"/>
    <col min="15" max="15" width="2.140625" style="20" customWidth="1"/>
    <col min="16" max="16" width="8.7109375" style="20" customWidth="1"/>
    <col min="17" max="17" width="11.42578125" style="20"/>
    <col min="18" max="18" width="2.140625" style="20" customWidth="1"/>
    <col min="19" max="19" width="9.140625" style="20" customWidth="1"/>
    <col min="20" max="20" width="9.5703125" style="20" customWidth="1"/>
    <col min="21" max="21" width="3" style="20" customWidth="1"/>
    <col min="22" max="22" width="9.42578125" style="20" customWidth="1"/>
    <col min="23" max="23" width="9.5703125" style="20" customWidth="1"/>
    <col min="24" max="16384" width="11.42578125" style="20"/>
  </cols>
  <sheetData>
    <row r="1" spans="1:24" s="13" customFormat="1">
      <c r="A1" s="18" t="s">
        <v>1</v>
      </c>
      <c r="B1" s="18"/>
      <c r="C1" s="18"/>
      <c r="D1" s="18"/>
    </row>
    <row r="2" spans="1:24" s="13" customFormat="1">
      <c r="A2" s="18"/>
      <c r="B2" s="18"/>
      <c r="C2" s="18"/>
      <c r="D2" s="18"/>
    </row>
    <row r="3" spans="1:24">
      <c r="A3" s="19" t="s">
        <v>98</v>
      </c>
      <c r="B3" s="19"/>
      <c r="C3" s="19"/>
      <c r="J3" s="10"/>
      <c r="K3" s="21"/>
      <c r="W3" s="20" t="s">
        <v>41</v>
      </c>
      <c r="X3" s="107" t="s">
        <v>6</v>
      </c>
    </row>
    <row r="4" spans="1:24">
      <c r="A4" s="19" t="s">
        <v>96</v>
      </c>
      <c r="B4" s="19"/>
      <c r="C4" s="19"/>
      <c r="J4" s="10"/>
      <c r="K4" s="21"/>
    </row>
    <row r="5" spans="1:24">
      <c r="A5" s="19" t="s">
        <v>0</v>
      </c>
      <c r="B5" s="19"/>
      <c r="C5" s="19"/>
      <c r="D5" s="19"/>
    </row>
    <row r="7" spans="1:24" s="10" customFormat="1" ht="18" customHeight="1">
      <c r="A7" s="131" t="s">
        <v>51</v>
      </c>
      <c r="B7" s="134" t="s">
        <v>97</v>
      </c>
      <c r="C7" s="46"/>
      <c r="D7" s="142" t="s">
        <v>95</v>
      </c>
      <c r="E7" s="142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</row>
    <row r="8" spans="1:24" s="10" customFormat="1" ht="61.5" customHeight="1">
      <c r="A8" s="132"/>
      <c r="B8" s="135"/>
      <c r="C8" s="47"/>
      <c r="D8" s="140" t="s">
        <v>78</v>
      </c>
      <c r="E8" s="141"/>
      <c r="F8" s="13"/>
      <c r="G8" s="140" t="s">
        <v>74</v>
      </c>
      <c r="H8" s="141"/>
      <c r="I8" s="13"/>
      <c r="J8" s="140" t="s">
        <v>103</v>
      </c>
      <c r="K8" s="141"/>
      <c r="L8" s="13"/>
      <c r="M8" s="140" t="s">
        <v>75</v>
      </c>
      <c r="N8" s="141"/>
      <c r="O8" s="13"/>
      <c r="P8" s="140" t="s">
        <v>76</v>
      </c>
      <c r="Q8" s="141"/>
      <c r="R8" s="13"/>
      <c r="S8" s="140" t="s">
        <v>77</v>
      </c>
      <c r="T8" s="141"/>
      <c r="U8" s="13"/>
      <c r="V8" s="140" t="s">
        <v>35</v>
      </c>
      <c r="W8" s="141"/>
    </row>
    <row r="9" spans="1:24" s="10" customFormat="1" ht="15" customHeight="1">
      <c r="A9" s="133"/>
      <c r="B9" s="136"/>
      <c r="C9" s="48"/>
      <c r="D9" s="27" t="s">
        <v>10</v>
      </c>
      <c r="E9" s="27" t="s">
        <v>5</v>
      </c>
      <c r="F9" s="12"/>
      <c r="G9" s="27" t="s">
        <v>10</v>
      </c>
      <c r="H9" s="27" t="s">
        <v>5</v>
      </c>
      <c r="I9" s="12"/>
      <c r="J9" s="27" t="s">
        <v>10</v>
      </c>
      <c r="K9" s="27" t="s">
        <v>5</v>
      </c>
      <c r="L9" s="12"/>
      <c r="M9" s="27" t="s">
        <v>10</v>
      </c>
      <c r="N9" s="27" t="s">
        <v>5</v>
      </c>
      <c r="O9" s="12"/>
      <c r="P9" s="27" t="s">
        <v>10</v>
      </c>
      <c r="Q9" s="27" t="s">
        <v>5</v>
      </c>
      <c r="R9" s="12"/>
      <c r="S9" s="27" t="s">
        <v>10</v>
      </c>
      <c r="T9" s="27" t="s">
        <v>5</v>
      </c>
      <c r="U9" s="12"/>
      <c r="V9" s="27" t="s">
        <v>10</v>
      </c>
      <c r="W9" s="27" t="s">
        <v>5</v>
      </c>
    </row>
    <row r="10" spans="1:24">
      <c r="A10" s="5"/>
      <c r="B10" s="24"/>
      <c r="C10" s="24"/>
      <c r="D10" s="11"/>
      <c r="E10" s="11"/>
    </row>
    <row r="11" spans="1:24" s="2" customFormat="1">
      <c r="A11" s="6" t="s">
        <v>2</v>
      </c>
      <c r="B11" s="74">
        <v>7603.5340951391199</v>
      </c>
      <c r="C11" s="14"/>
      <c r="D11" s="83">
        <v>5381.6542956670401</v>
      </c>
      <c r="E11" s="79">
        <v>70.778327923951707</v>
      </c>
      <c r="F11" s="18"/>
      <c r="G11" s="114">
        <v>2818.6739105053498</v>
      </c>
      <c r="H11" s="115">
        <v>37.070576329858298</v>
      </c>
      <c r="I11" s="6"/>
      <c r="J11" s="114">
        <v>2518.0404075917399</v>
      </c>
      <c r="K11" s="115">
        <v>33.1167109410545</v>
      </c>
      <c r="L11" s="6"/>
      <c r="M11" s="114">
        <v>1491.5742114735899</v>
      </c>
      <c r="N11" s="115">
        <v>19.616854383899501</v>
      </c>
      <c r="O11" s="14"/>
      <c r="P11" s="114">
        <v>1413.0948620715301</v>
      </c>
      <c r="Q11" s="115">
        <v>18.5847113248944</v>
      </c>
      <c r="S11" s="114">
        <v>1098.6119554511199</v>
      </c>
      <c r="T11" s="115">
        <v>14.4487016393266</v>
      </c>
      <c r="V11" s="114">
        <v>421.46395879559702</v>
      </c>
      <c r="W11" s="115">
        <v>5.5430008404254503</v>
      </c>
    </row>
    <row r="12" spans="1:24" s="3" customFormat="1">
      <c r="A12" s="7" t="s">
        <v>65</v>
      </c>
      <c r="B12" s="75">
        <v>4259.4103051877801</v>
      </c>
      <c r="C12" s="70"/>
      <c r="D12" s="100">
        <v>3474.7378114427702</v>
      </c>
      <c r="E12" s="109">
        <v>81.577907796548601</v>
      </c>
      <c r="F12" s="5"/>
      <c r="G12" s="100">
        <v>1771.92536833077</v>
      </c>
      <c r="H12" s="109">
        <v>41.600250771160503</v>
      </c>
      <c r="I12" s="5"/>
      <c r="J12" s="100">
        <v>1673.05747698955</v>
      </c>
      <c r="K12" s="109">
        <v>39.279086941960998</v>
      </c>
      <c r="L12" s="5"/>
      <c r="M12" s="100">
        <v>916.23603233227402</v>
      </c>
      <c r="N12" s="109">
        <v>21.5108657462827</v>
      </c>
      <c r="O12" s="5"/>
      <c r="P12" s="100">
        <v>1074.7851364312401</v>
      </c>
      <c r="Q12" s="109">
        <v>25.233190968294299</v>
      </c>
      <c r="R12" s="5"/>
      <c r="S12" s="100">
        <v>444.20262201148</v>
      </c>
      <c r="T12" s="109">
        <v>10.428735204740899</v>
      </c>
      <c r="U12" s="5"/>
      <c r="V12" s="102">
        <v>145.548701451141</v>
      </c>
      <c r="W12" s="110">
        <v>3.4171092010992501</v>
      </c>
    </row>
    <row r="13" spans="1:24" s="5" customFormat="1">
      <c r="A13" s="40" t="s">
        <v>66</v>
      </c>
      <c r="B13" s="76">
        <v>3344.1237899513399</v>
      </c>
      <c r="C13" s="72"/>
      <c r="D13" s="111">
        <v>1906.9164842242601</v>
      </c>
      <c r="E13" s="112">
        <v>57.022903576545204</v>
      </c>
      <c r="F13" s="4"/>
      <c r="G13" s="111">
        <v>1046.7485421745801</v>
      </c>
      <c r="H13" s="112">
        <v>31.301130218920697</v>
      </c>
      <c r="I13" s="4"/>
      <c r="J13" s="111">
        <v>844.98293060218998</v>
      </c>
      <c r="K13" s="112">
        <v>25.267692934730903</v>
      </c>
      <c r="L13" s="4"/>
      <c r="M13" s="111">
        <v>575.338179141316</v>
      </c>
      <c r="N13" s="112">
        <v>17.204452205690799</v>
      </c>
      <c r="O13" s="4"/>
      <c r="P13" s="111">
        <v>338.30972564028599</v>
      </c>
      <c r="Q13" s="112">
        <v>10.1165431332675</v>
      </c>
      <c r="R13" s="4"/>
      <c r="S13" s="111">
        <v>654.40933343964298</v>
      </c>
      <c r="T13" s="112">
        <v>19.568932687421999</v>
      </c>
      <c r="U13" s="4"/>
      <c r="V13" s="85">
        <v>275.91525734445599</v>
      </c>
      <c r="W13" s="113">
        <v>8.2507489158608696</v>
      </c>
    </row>
    <row r="16" spans="1:24">
      <c r="A16" s="20" t="s">
        <v>99</v>
      </c>
    </row>
    <row r="17" spans="1:10" s="62" customFormat="1" ht="15" customHeight="1">
      <c r="A17" s="60" t="s">
        <v>87</v>
      </c>
      <c r="B17" s="61"/>
      <c r="C17" s="61"/>
      <c r="D17" s="61"/>
      <c r="E17" s="61"/>
      <c r="F17" s="61"/>
      <c r="G17" s="61"/>
      <c r="H17" s="61"/>
      <c r="I17" s="61"/>
    </row>
    <row r="18" spans="1:10" s="62" customFormat="1" ht="15" customHeight="1">
      <c r="A18" s="3" t="s">
        <v>101</v>
      </c>
      <c r="B18" s="3"/>
      <c r="C18" s="3"/>
      <c r="D18" s="3"/>
      <c r="E18" s="3"/>
      <c r="F18" s="3"/>
      <c r="G18" s="3"/>
      <c r="H18" s="3"/>
      <c r="I18" s="3"/>
    </row>
    <row r="19" spans="1:10" s="62" customFormat="1" ht="15" customHeight="1">
      <c r="A19" s="3" t="s">
        <v>88</v>
      </c>
      <c r="B19" s="3"/>
      <c r="C19" s="3"/>
      <c r="D19" s="3"/>
      <c r="E19" s="3"/>
      <c r="F19" s="3"/>
      <c r="G19" s="3"/>
      <c r="H19" s="3"/>
      <c r="I19" s="3"/>
    </row>
    <row r="20" spans="1:10" s="62" customFormat="1" ht="15" customHeight="1">
      <c r="A20" s="3" t="s">
        <v>89</v>
      </c>
      <c r="B20" s="3"/>
      <c r="C20" s="3"/>
      <c r="D20" s="3"/>
      <c r="E20" s="3"/>
      <c r="F20" s="3"/>
      <c r="G20" s="3"/>
      <c r="H20" s="3"/>
      <c r="I20" s="3"/>
    </row>
    <row r="21" spans="1:10" s="62" customFormat="1" ht="15" customHeight="1">
      <c r="A21" s="63" t="s">
        <v>90</v>
      </c>
      <c r="B21" s="118"/>
      <c r="C21" s="64"/>
      <c r="D21" s="64"/>
      <c r="E21" s="3"/>
      <c r="F21" s="3"/>
      <c r="G21" s="3"/>
      <c r="H21" s="3"/>
      <c r="I21" s="3"/>
    </row>
    <row r="22" spans="1:10" s="62" customFormat="1" ht="15" customHeight="1">
      <c r="A22" s="65" t="s">
        <v>91</v>
      </c>
      <c r="B22" s="119"/>
      <c r="C22" s="66"/>
      <c r="D22" s="66"/>
      <c r="E22" s="120"/>
      <c r="F22" s="120"/>
      <c r="G22" s="120"/>
      <c r="H22" s="120"/>
      <c r="I22" s="3"/>
    </row>
    <row r="23" spans="1:10" s="62" customFormat="1" ht="15" customHeight="1">
      <c r="A23" s="67" t="s">
        <v>92</v>
      </c>
      <c r="B23" s="121"/>
      <c r="C23" s="68"/>
      <c r="D23" s="68"/>
      <c r="E23" s="122"/>
      <c r="F23" s="122"/>
      <c r="G23" s="122"/>
      <c r="H23" s="122"/>
      <c r="I23" s="3"/>
    </row>
    <row r="24" spans="1:10" s="62" customFormat="1" ht="15">
      <c r="A24" s="63"/>
      <c r="B24" s="69"/>
      <c r="C24" s="69"/>
      <c r="F24" s="3"/>
    </row>
    <row r="25" spans="1:10" s="62" customFormat="1" ht="15">
      <c r="A25" s="3" t="s">
        <v>3</v>
      </c>
      <c r="B25" s="3"/>
      <c r="C25" s="3"/>
      <c r="F25" s="3"/>
    </row>
    <row r="32" spans="1:10">
      <c r="J32" s="77"/>
    </row>
  </sheetData>
  <mergeCells count="10">
    <mergeCell ref="V8:W8"/>
    <mergeCell ref="A7:A9"/>
    <mergeCell ref="B7:B9"/>
    <mergeCell ref="D7:W7"/>
    <mergeCell ref="D8:E8"/>
    <mergeCell ref="G8:H8"/>
    <mergeCell ref="J8:K8"/>
    <mergeCell ref="M8:N8"/>
    <mergeCell ref="P8:Q8"/>
    <mergeCell ref="S8:T8"/>
  </mergeCells>
  <hyperlinks>
    <hyperlink ref="X3" location="Index!A1" display="Index" xr:uid="{AB477E8F-F6C7-47C5-8CDE-7D94B3A3B28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showGridLines="0" zoomScaleNormal="100" workbookViewId="0"/>
  </sheetViews>
  <sheetFormatPr baseColWidth="10" defaultColWidth="10.85546875" defaultRowHeight="11.25"/>
  <cols>
    <col min="1" max="1" width="49.5703125" style="3" customWidth="1"/>
    <col min="2" max="2" width="11.28515625" style="3" customWidth="1"/>
    <col min="3" max="3" width="3" style="3" customWidth="1"/>
    <col min="4" max="5" width="12" style="3" customWidth="1"/>
    <col min="6" max="6" width="2.5703125" style="3" customWidth="1"/>
    <col min="7" max="8" width="12" style="3" customWidth="1"/>
    <col min="9" max="16384" width="10.85546875" style="3"/>
  </cols>
  <sheetData>
    <row r="1" spans="1:9">
      <c r="A1" s="2" t="s">
        <v>1</v>
      </c>
      <c r="B1" s="2"/>
      <c r="C1" s="2"/>
    </row>
    <row r="2" spans="1:9">
      <c r="A2" s="2"/>
      <c r="B2" s="2"/>
      <c r="C2" s="2"/>
    </row>
    <row r="3" spans="1:9">
      <c r="A3" s="2" t="s">
        <v>64</v>
      </c>
      <c r="H3" s="9" t="s">
        <v>42</v>
      </c>
      <c r="I3" s="107" t="s">
        <v>6</v>
      </c>
    </row>
    <row r="4" spans="1:9">
      <c r="A4" s="2" t="s">
        <v>68</v>
      </c>
    </row>
    <row r="5" spans="1:9">
      <c r="A5" s="2" t="s">
        <v>0</v>
      </c>
    </row>
    <row r="7" spans="1:9" ht="22.5" customHeight="1">
      <c r="A7" s="148" t="s">
        <v>47</v>
      </c>
      <c r="B7" s="127" t="s">
        <v>85</v>
      </c>
      <c r="C7" s="43"/>
      <c r="D7" s="130" t="s">
        <v>46</v>
      </c>
      <c r="E7" s="130"/>
      <c r="F7" s="130"/>
      <c r="G7" s="130"/>
      <c r="H7" s="130"/>
    </row>
    <row r="8" spans="1:9" ht="18" customHeight="1">
      <c r="A8" s="125"/>
      <c r="B8" s="128"/>
      <c r="C8" s="44"/>
      <c r="D8" s="130" t="s">
        <v>86</v>
      </c>
      <c r="E8" s="130"/>
      <c r="F8" s="14"/>
      <c r="G8" s="130" t="s">
        <v>21</v>
      </c>
      <c r="H8" s="130"/>
    </row>
    <row r="9" spans="1:9">
      <c r="A9" s="126"/>
      <c r="B9" s="129"/>
      <c r="C9" s="45"/>
      <c r="D9" s="15" t="s">
        <v>10</v>
      </c>
      <c r="E9" s="31" t="s">
        <v>5</v>
      </c>
      <c r="F9" s="15"/>
      <c r="G9" s="15" t="s">
        <v>10</v>
      </c>
      <c r="H9" s="31" t="s">
        <v>5</v>
      </c>
    </row>
    <row r="10" spans="1:9">
      <c r="A10" s="5"/>
      <c r="B10" s="5"/>
      <c r="C10" s="5"/>
      <c r="D10" s="14"/>
      <c r="E10" s="14"/>
      <c r="F10" s="14"/>
      <c r="G10" s="14"/>
    </row>
    <row r="11" spans="1:9" s="20" customFormat="1">
      <c r="A11" s="19" t="s">
        <v>8</v>
      </c>
      <c r="B11" s="24"/>
      <c r="C11" s="24"/>
      <c r="D11" s="11"/>
      <c r="E11" s="11"/>
      <c r="F11" s="23"/>
    </row>
    <row r="12" spans="1:9" s="36" customFormat="1">
      <c r="A12" s="35" t="s">
        <v>49</v>
      </c>
      <c r="B12" s="86">
        <v>4842.6031184561398</v>
      </c>
      <c r="C12" s="8"/>
      <c r="D12" s="86">
        <v>0</v>
      </c>
      <c r="E12" s="89">
        <v>0</v>
      </c>
      <c r="F12" s="37"/>
      <c r="G12" s="81">
        <v>4843</v>
      </c>
      <c r="H12" s="91">
        <v>100</v>
      </c>
      <c r="I12" s="38"/>
    </row>
    <row r="13" spans="1:9" s="36" customFormat="1">
      <c r="A13" s="35" t="s">
        <v>48</v>
      </c>
      <c r="B13" s="86">
        <v>5093.2446367570201</v>
      </c>
      <c r="C13" s="8"/>
      <c r="D13" s="102">
        <v>139</v>
      </c>
      <c r="E13" s="91">
        <v>2.7291051169398437</v>
      </c>
      <c r="F13" s="37"/>
      <c r="G13" s="102">
        <v>4954.2446367570201</v>
      </c>
      <c r="H13" s="91">
        <v>97.270894883060151</v>
      </c>
      <c r="I13" s="38"/>
    </row>
    <row r="14" spans="1:9" s="36" customFormat="1">
      <c r="A14" s="35" t="s">
        <v>7</v>
      </c>
      <c r="B14" s="102">
        <v>2129.9333415308902</v>
      </c>
      <c r="C14" s="8"/>
      <c r="D14" s="75">
        <v>0</v>
      </c>
      <c r="E14" s="89">
        <v>0</v>
      </c>
      <c r="F14" s="75"/>
      <c r="G14" s="81">
        <v>2130</v>
      </c>
      <c r="H14" s="91">
        <v>100</v>
      </c>
      <c r="I14" s="38"/>
    </row>
    <row r="15" spans="1:9" s="36" customFormat="1">
      <c r="A15" s="39" t="s">
        <v>84</v>
      </c>
      <c r="B15" s="76">
        <v>14308</v>
      </c>
      <c r="C15" s="40"/>
      <c r="D15" s="85">
        <v>111.64516376255899</v>
      </c>
      <c r="E15" s="93">
        <v>0.78029888008498038</v>
      </c>
      <c r="F15" s="41"/>
      <c r="G15" s="85">
        <v>14196.2767983228</v>
      </c>
      <c r="H15" s="93">
        <v>99.219155705359256</v>
      </c>
      <c r="I15" s="38"/>
    </row>
    <row r="16" spans="1:9" s="20" customFormat="1"/>
    <row r="17" spans="1:10" s="20" customFormat="1">
      <c r="A17" s="20" t="s">
        <v>104</v>
      </c>
    </row>
    <row r="18" spans="1:10" s="20" customFormat="1">
      <c r="A18" s="20" t="s">
        <v>105</v>
      </c>
    </row>
    <row r="19" spans="1:10" s="62" customFormat="1" ht="15" customHeight="1">
      <c r="A19" s="60" t="s">
        <v>87</v>
      </c>
      <c r="B19" s="61"/>
      <c r="C19" s="61"/>
      <c r="D19" s="61"/>
      <c r="E19" s="61"/>
      <c r="F19" s="61"/>
      <c r="G19" s="61"/>
      <c r="H19" s="61"/>
      <c r="I19" s="61"/>
    </row>
    <row r="20" spans="1:10" s="62" customFormat="1" ht="15" customHeight="1">
      <c r="A20" s="3" t="s">
        <v>101</v>
      </c>
      <c r="B20" s="3"/>
      <c r="C20" s="3"/>
      <c r="D20" s="3"/>
      <c r="E20" s="3"/>
      <c r="F20" s="3"/>
      <c r="G20" s="3"/>
      <c r="H20" s="3"/>
      <c r="I20" s="3"/>
    </row>
    <row r="21" spans="1:10" s="62" customFormat="1" ht="15" customHeight="1">
      <c r="A21" s="3" t="s">
        <v>88</v>
      </c>
      <c r="B21" s="3"/>
      <c r="C21" s="3"/>
      <c r="D21" s="3"/>
      <c r="E21" s="3"/>
      <c r="F21" s="3"/>
      <c r="G21" s="3"/>
      <c r="H21" s="3"/>
      <c r="I21" s="3"/>
    </row>
    <row r="22" spans="1:10" s="62" customFormat="1" ht="15" customHeight="1">
      <c r="A22" s="3" t="s">
        <v>89</v>
      </c>
      <c r="B22" s="3"/>
      <c r="C22" s="3"/>
      <c r="D22" s="3"/>
      <c r="E22" s="3"/>
      <c r="F22" s="3"/>
      <c r="G22" s="3"/>
      <c r="H22" s="3"/>
      <c r="I22" s="3"/>
    </row>
    <row r="23" spans="1:10" s="62" customFormat="1" ht="15" customHeight="1">
      <c r="A23" s="63" t="s">
        <v>90</v>
      </c>
      <c r="B23" s="118"/>
      <c r="C23" s="64"/>
      <c r="D23" s="64"/>
      <c r="E23" s="3"/>
      <c r="F23" s="3"/>
      <c r="G23" s="3"/>
      <c r="H23" s="3"/>
      <c r="I23" s="3"/>
    </row>
    <row r="24" spans="1:10" s="62" customFormat="1" ht="15" customHeight="1">
      <c r="A24" s="65" t="s">
        <v>91</v>
      </c>
      <c r="B24" s="119"/>
      <c r="C24" s="66"/>
      <c r="D24" s="66"/>
      <c r="E24" s="120"/>
      <c r="F24" s="120"/>
      <c r="G24" s="120"/>
      <c r="H24" s="120"/>
      <c r="I24" s="3"/>
    </row>
    <row r="25" spans="1:10" s="62" customFormat="1" ht="15" customHeight="1">
      <c r="A25" s="67" t="s">
        <v>92</v>
      </c>
      <c r="B25" s="121"/>
      <c r="C25" s="68"/>
      <c r="D25" s="68"/>
      <c r="E25" s="122"/>
      <c r="F25" s="122"/>
      <c r="G25" s="122"/>
      <c r="H25" s="122"/>
      <c r="I25" s="3"/>
    </row>
    <row r="26" spans="1:10" s="62" customFormat="1" ht="15">
      <c r="A26" s="63"/>
      <c r="B26" s="69"/>
      <c r="C26" s="69"/>
      <c r="D26" s="64"/>
      <c r="E26" s="64"/>
      <c r="F26" s="3"/>
      <c r="G26" s="3"/>
      <c r="H26" s="3"/>
      <c r="I26" s="3"/>
      <c r="J26" s="3"/>
    </row>
    <row r="27" spans="1:10" s="62" customFormat="1" ht="15">
      <c r="A27" s="3" t="s">
        <v>3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s="20" customFormat="1"/>
    <row r="29" spans="1:10" s="20" customFormat="1"/>
  </sheetData>
  <mergeCells count="5">
    <mergeCell ref="A7:A9"/>
    <mergeCell ref="B7:B9"/>
    <mergeCell ref="D7:H7"/>
    <mergeCell ref="D8:E8"/>
    <mergeCell ref="G8:H8"/>
  </mergeCells>
  <hyperlinks>
    <hyperlink ref="I3" location="Index!A1" display="Index" xr:uid="{D8EF6A76-C4A5-4476-A1F6-949957261A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Index</vt:lpstr>
      <vt:lpstr>2.1</vt:lpstr>
      <vt:lpstr>2.2</vt:lpstr>
      <vt:lpstr>2.3</vt:lpstr>
      <vt:lpstr>2.4</vt:lpstr>
      <vt:lpstr>2.5</vt:lpstr>
      <vt:lpstr>2.6</vt:lpstr>
      <vt:lpstr>2.7</vt:lpstr>
      <vt:lpstr>Index!_Hlk33004295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ideal pad</dc:creator>
  <cp:lastModifiedBy>UNODC-Luisa Sánchez Iriarte Mendoza</cp:lastModifiedBy>
  <dcterms:created xsi:type="dcterms:W3CDTF">2020-03-23T18:28:48Z</dcterms:created>
  <dcterms:modified xsi:type="dcterms:W3CDTF">2020-06-08T15:32:33Z</dcterms:modified>
</cp:coreProperties>
</file>